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ndalf\Dokumentumok\Jogiosztaly\varosfejlesztes\Közgyűlés\2022_09_szeptember\"/>
    </mc:Choice>
  </mc:AlternateContent>
  <xr:revisionPtr revIDLastSave="0" documentId="13_ncr:1_{E843F994-BBBF-4226-A794-FD3ED9E0AFF2}" xr6:coauthVersionLast="47" xr6:coauthVersionMax="47" xr10:uidLastSave="{00000000-0000-0000-0000-000000000000}"/>
  <bookViews>
    <workbookView xWindow="-120" yWindow="-120" windowWidth="29040" windowHeight="15840" xr2:uid="{9ABAA884-07CC-42FC-B886-046B93E0192A}"/>
  </bookViews>
  <sheets>
    <sheet name="Munka1" sheetId="1" r:id="rId1"/>
  </sheets>
  <definedNames>
    <definedName name="_xlnm.Print_Titles" localSheetId="0">Munka1!$7:$7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45" i="1" l="1"/>
  <c r="C78" i="1" l="1"/>
  <c r="C66" i="1"/>
  <c r="C51" i="1"/>
  <c r="C21" i="1"/>
  <c r="C36" i="1"/>
  <c r="C68" i="1" l="1"/>
  <c r="C5" i="1" s="1"/>
</calcChain>
</file>

<file path=xl/sharedStrings.xml><?xml version="1.0" encoding="utf-8"?>
<sst xmlns="http://schemas.openxmlformats.org/spreadsheetml/2006/main" count="114" uniqueCount="43">
  <si>
    <t>I.1.</t>
  </si>
  <si>
    <t>I.2.</t>
  </si>
  <si>
    <t>I.3.</t>
  </si>
  <si>
    <t>A döntés száma:</t>
  </si>
  <si>
    <t>A Korm. határozat/költségvetési törvény által megjelölt feladat elnevezése:</t>
  </si>
  <si>
    <t>A támogatás összege (Ft):</t>
  </si>
  <si>
    <t>1625/2021. (IX. 3.) Korm. Határozat</t>
  </si>
  <si>
    <t>Belterületi útfejlesztések; Gyöngyös-patak hídrekonstrukció; a Vásárcsarnok környékének rekonstrukciója, kapcsolódó parkolók kialakítása; víztorony és környezetének fejlesztése II. ütem</t>
  </si>
  <si>
    <t>A TÁMOGATÁSI ÖSSZEG FELHASZNÁLÁSÁRA VONATKOZÓ ADATOK:</t>
  </si>
  <si>
    <t>Belterületi útfejlesztések</t>
  </si>
  <si>
    <t>III.2 A feladathoz kapcsolódó kiadási tételek felsorolása összeggel: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</si>
  <si>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</si>
  <si>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</si>
  <si>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</si>
  <si>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</si>
  <si>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</si>
  <si>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</si>
  <si>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</si>
  <si>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</si>
  <si>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</si>
  <si>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</si>
  <si>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</si>
  <si>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</t>
  </si>
  <si>
    <t>Kiadási tétel megnevezése</t>
  </si>
  <si>
    <t>Támogatási összeg (Ft)</t>
  </si>
  <si>
    <t>Tervezés</t>
  </si>
  <si>
    <t>Közbeszerzés</t>
  </si>
  <si>
    <t>Műszaki ellenőr</t>
  </si>
  <si>
    <t>Kivitelezés</t>
  </si>
  <si>
    <t>Projektmenedzsment</t>
  </si>
  <si>
    <t>Gyöngyös-patak hídrekonstrukció</t>
  </si>
  <si>
    <t>Hatósági díjak</t>
  </si>
  <si>
    <t>III.1. A támogatásból megvalósítandó (rész)feladat
pontos megnevezése (fősor):</t>
  </si>
  <si>
    <t>A Vásárcsarnok környékének rekonstrukciója, kapcsolódó parkolók kialakítása</t>
  </si>
  <si>
    <t>Víztorony és környezetének fejlesztése II. ütem</t>
  </si>
  <si>
    <t>III.5. Kiadási tételek mindösszesen (Ft)</t>
  </si>
  <si>
    <t>IV.4. A támogatott tevékenység kapcsán ÁFA levonási jog az Önkormányzatot megilleti?</t>
  </si>
  <si>
    <t>részben</t>
  </si>
  <si>
    <t>IV.5. Mely támogatott tevékenység kapcsán illeti meg az Önkormányzatot az ÁFA levonási jog ?</t>
  </si>
  <si>
    <t>Résztevékenyég (kiadási tétel) megnevezése</t>
  </si>
  <si>
    <t>Támogatási összeg: (Ft)</t>
  </si>
  <si>
    <t>Vásárcsarnok-parkolóépítés. A kivitelezési díj 30%-a.</t>
  </si>
  <si>
    <t>2.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</si>
</sst>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4B6C-8704-4C00-9FF7-CCEB6EEEDB0F}">
  <dimension ref="A1:C78"/>
  <sheetViews>
    <sheetView tabSelected="1" zoomScale="90" zoomScaleNormal="90" zoomScaleSheetLayoutView="90" workbookViewId="0">
      <selection activeCell="C2" sqref="C2"/>
    </sheetView>
  </sheetViews>
  <sheetFormatPr defaultRowHeight="15" x14ac:dyDescent="0.25"/>
  <cols>
    <col min="1" max="1" width="23.28515625" customWidth="1"/>
    <col min="2" max="2" width="31.7109375" customWidth="1"/>
    <col min="3" max="3" width="54.5703125" customWidth="1"/>
    <col min="4" max="4" width="10" bestFit="1" customWidth="1"/>
  </cols>
  <sheetData>
    <row r="1" spans="1:3" x14ac:dyDescent="0.25">
      <c r="C1" s="19" t="s">
        <v>42</v>
      </c>
    </row>
    <row r="3" spans="1:3" x14ac:dyDescent="0.25">
      <c r="A3" s="1" t="s">
        <v>0</v>
      </c>
      <c r="B3" s="1" t="s">
        <v>3</v>
      </c>
      <c r="C3" s="1" t="s">
        <v>6</v>
      </c>
    </row>
    <row r="4" spans="1:3" ht="60" x14ac:dyDescent="0.25">
      <c r="A4" s="1" t="s">
        <v>1</v>
      </c>
      <c r="B4" s="2" t="s">
        <v>4</v>
      </c>
      <c r="C4" s="2" t="s">
        <v>7</v>
      </c>
    </row>
    <row r="5" spans="1:3" x14ac:dyDescent="0.25">
      <c r="A5" s="1" t="s">
        <v>2</v>
      </c>
      <c r="B5" s="1" t="s">
        <v>5</v>
      </c>
      <c r="C5" s="6">
        <f>C68</f>
        <v>905000000</v>
      </c>
    </row>
    <row r="6" spans="1:3" x14ac:dyDescent="0.25">
      <c r="C6" s="8"/>
    </row>
    <row r="7" spans="1:3" x14ac:dyDescent="0.25">
      <c r="A7" t="s">
        <v>8</v>
      </c>
      <c r="B7" s="3"/>
    </row>
    <row r="8" spans="1:3" ht="75" x14ac:dyDescent="0.25">
      <c r="A8" s="2" t="s">
        <v>32</v>
      </c>
      <c r="B8" s="14" t="s">
        <v>9</v>
      </c>
      <c r="C8" s="15"/>
    </row>
    <row r="9" spans="1:3" x14ac:dyDescent="0.25">
      <c r="A9" s="16" t="s">
        <v>10</v>
      </c>
      <c r="B9" s="17"/>
      <c r="C9" s="18"/>
    </row>
    <row r="10" spans="1:3" x14ac:dyDescent="0.25">
      <c r="A10" s="1" t="s">
        <v>11</v>
      </c>
      <c r="B10" s="1" t="s">
        <v>23</v>
      </c>
      <c r="C10" s="1" t="s">
        <v>24</v>
      </c>
    </row>
    <row r="11" spans="1:3" x14ac:dyDescent="0.25">
      <c r="A11" s="1" t="s">
        <v>12</v>
      </c>
      <c r="B11" s="1" t="s">
        <v>25</v>
      </c>
      <c r="C11" s="6">
        <v>13373100</v>
      </c>
    </row>
    <row r="12" spans="1:3" x14ac:dyDescent="0.25">
      <c r="A12" s="1" t="s">
        <v>13</v>
      </c>
      <c r="B12" s="1" t="s">
        <v>26</v>
      </c>
      <c r="C12" s="6">
        <v>301600</v>
      </c>
    </row>
    <row r="13" spans="1:3" x14ac:dyDescent="0.25">
      <c r="A13" s="1" t="s">
        <v>14</v>
      </c>
      <c r="B13" s="1" t="s">
        <v>27</v>
      </c>
      <c r="C13" s="6">
        <v>6096000</v>
      </c>
    </row>
    <row r="14" spans="1:3" x14ac:dyDescent="0.25">
      <c r="A14" s="1" t="s">
        <v>15</v>
      </c>
      <c r="B14" s="1" t="s">
        <v>28</v>
      </c>
      <c r="C14" s="6">
        <v>379712459</v>
      </c>
    </row>
    <row r="15" spans="1:3" x14ac:dyDescent="0.25">
      <c r="A15" s="1" t="s">
        <v>16</v>
      </c>
      <c r="B15" s="1" t="s">
        <v>29</v>
      </c>
      <c r="C15" s="6">
        <v>10875000</v>
      </c>
    </row>
    <row r="16" spans="1:3" x14ac:dyDescent="0.25">
      <c r="A16" s="1" t="s">
        <v>17</v>
      </c>
      <c r="B16" s="1"/>
      <c r="C16" s="6"/>
    </row>
    <row r="17" spans="1:3" x14ac:dyDescent="0.25">
      <c r="A17" s="1" t="s">
        <v>18</v>
      </c>
      <c r="B17" s="1"/>
      <c r="C17" s="6"/>
    </row>
    <row r="18" spans="1:3" x14ac:dyDescent="0.25">
      <c r="A18" s="1" t="s">
        <v>19</v>
      </c>
      <c r="B18" s="1"/>
      <c r="C18" s="6"/>
    </row>
    <row r="19" spans="1:3" x14ac:dyDescent="0.25">
      <c r="A19" s="1" t="s">
        <v>20</v>
      </c>
      <c r="B19" s="1"/>
      <c r="C19" s="6"/>
    </row>
    <row r="20" spans="1:3" x14ac:dyDescent="0.25">
      <c r="A20" s="1" t="s">
        <v>21</v>
      </c>
      <c r="B20" s="1"/>
      <c r="C20" s="6"/>
    </row>
    <row r="21" spans="1:3" x14ac:dyDescent="0.25">
      <c r="A21" s="12" t="s">
        <v>22</v>
      </c>
      <c r="B21" s="13"/>
      <c r="C21" s="7">
        <f>SUM(C11:C20)</f>
        <v>410358159</v>
      </c>
    </row>
    <row r="23" spans="1:3" ht="75" x14ac:dyDescent="0.25">
      <c r="A23" s="2" t="s">
        <v>32</v>
      </c>
      <c r="B23" s="14" t="s">
        <v>30</v>
      </c>
      <c r="C23" s="15"/>
    </row>
    <row r="24" spans="1:3" x14ac:dyDescent="0.25">
      <c r="A24" s="16" t="s">
        <v>10</v>
      </c>
      <c r="B24" s="17"/>
      <c r="C24" s="18"/>
    </row>
    <row r="25" spans="1:3" x14ac:dyDescent="0.25">
      <c r="A25" s="1" t="s">
        <v>11</v>
      </c>
      <c r="B25" s="1" t="s">
        <v>23</v>
      </c>
      <c r="C25" s="1" t="s">
        <v>24</v>
      </c>
    </row>
    <row r="26" spans="1:3" x14ac:dyDescent="0.25">
      <c r="A26" s="1" t="s">
        <v>12</v>
      </c>
      <c r="B26" s="1" t="s">
        <v>25</v>
      </c>
      <c r="C26" s="6">
        <v>13860000</v>
      </c>
    </row>
    <row r="27" spans="1:3" x14ac:dyDescent="0.25">
      <c r="A27" s="1" t="s">
        <v>13</v>
      </c>
      <c r="B27" s="1" t="s">
        <v>31</v>
      </c>
      <c r="C27" s="6">
        <v>132300</v>
      </c>
    </row>
    <row r="28" spans="1:3" x14ac:dyDescent="0.25">
      <c r="A28" s="1" t="s">
        <v>14</v>
      </c>
      <c r="B28" s="1" t="s">
        <v>26</v>
      </c>
      <c r="C28" s="6">
        <v>50800</v>
      </c>
    </row>
    <row r="29" spans="1:3" x14ac:dyDescent="0.25">
      <c r="A29" s="1" t="s">
        <v>15</v>
      </c>
      <c r="B29" s="1" t="s">
        <v>27</v>
      </c>
      <c r="C29" s="6">
        <v>1651000</v>
      </c>
    </row>
    <row r="30" spans="1:3" x14ac:dyDescent="0.25">
      <c r="A30" s="1" t="s">
        <v>16</v>
      </c>
      <c r="B30" s="1" t="s">
        <v>28</v>
      </c>
      <c r="C30" s="6">
        <f>108899000+1795893+89400</f>
        <v>110784293</v>
      </c>
    </row>
    <row r="31" spans="1:3" x14ac:dyDescent="0.25">
      <c r="A31" s="1" t="s">
        <v>17</v>
      </c>
      <c r="B31" s="1" t="s">
        <v>29</v>
      </c>
      <c r="C31" s="6">
        <v>3250000</v>
      </c>
    </row>
    <row r="32" spans="1:3" x14ac:dyDescent="0.25">
      <c r="A32" s="1" t="s">
        <v>18</v>
      </c>
      <c r="B32" s="1"/>
      <c r="C32" s="6"/>
    </row>
    <row r="33" spans="1:3" x14ac:dyDescent="0.25">
      <c r="A33" s="1" t="s">
        <v>19</v>
      </c>
      <c r="B33" s="1"/>
      <c r="C33" s="6"/>
    </row>
    <row r="34" spans="1:3" x14ac:dyDescent="0.25">
      <c r="A34" s="1" t="s">
        <v>20</v>
      </c>
      <c r="B34" s="1"/>
      <c r="C34" s="6"/>
    </row>
    <row r="35" spans="1:3" x14ac:dyDescent="0.25">
      <c r="A35" s="1" t="s">
        <v>21</v>
      </c>
      <c r="B35" s="1"/>
      <c r="C35" s="6"/>
    </row>
    <row r="36" spans="1:3" x14ac:dyDescent="0.25">
      <c r="A36" s="12" t="s">
        <v>22</v>
      </c>
      <c r="B36" s="13"/>
      <c r="C36" s="7">
        <f>SUM(C26:C35)</f>
        <v>129728393</v>
      </c>
    </row>
    <row r="38" spans="1:3" ht="75" x14ac:dyDescent="0.25">
      <c r="A38" s="2" t="s">
        <v>32</v>
      </c>
      <c r="B38" s="14" t="s">
        <v>33</v>
      </c>
      <c r="C38" s="15"/>
    </row>
    <row r="39" spans="1:3" x14ac:dyDescent="0.25">
      <c r="A39" s="16" t="s">
        <v>10</v>
      </c>
      <c r="B39" s="17"/>
      <c r="C39" s="18"/>
    </row>
    <row r="40" spans="1:3" x14ac:dyDescent="0.25">
      <c r="A40" s="1" t="s">
        <v>11</v>
      </c>
      <c r="B40" s="1" t="s">
        <v>23</v>
      </c>
      <c r="C40" s="1" t="s">
        <v>24</v>
      </c>
    </row>
    <row r="41" spans="1:3" x14ac:dyDescent="0.25">
      <c r="A41" s="1" t="s">
        <v>12</v>
      </c>
      <c r="B41" s="1" t="s">
        <v>25</v>
      </c>
      <c r="C41" s="6">
        <v>2857500</v>
      </c>
    </row>
    <row r="42" spans="1:3" x14ac:dyDescent="0.25">
      <c r="A42" s="1" t="s">
        <v>13</v>
      </c>
      <c r="B42" s="1" t="s">
        <v>31</v>
      </c>
      <c r="C42" s="6">
        <v>50000</v>
      </c>
    </row>
    <row r="43" spans="1:3" x14ac:dyDescent="0.25">
      <c r="A43" s="1" t="s">
        <v>14</v>
      </c>
      <c r="B43" s="1" t="s">
        <v>26</v>
      </c>
      <c r="C43" s="6">
        <v>150800</v>
      </c>
    </row>
    <row r="44" spans="1:3" x14ac:dyDescent="0.25">
      <c r="A44" s="1" t="s">
        <v>15</v>
      </c>
      <c r="B44" s="1" t="s">
        <v>27</v>
      </c>
      <c r="C44" s="6">
        <v>3048000</v>
      </c>
    </row>
    <row r="45" spans="1:3" x14ac:dyDescent="0.25">
      <c r="A45" s="1" t="s">
        <v>16</v>
      </c>
      <c r="B45" s="1" t="s">
        <v>28</v>
      </c>
      <c r="C45" s="6">
        <f>255497632-18216281-3833403</f>
        <v>233447948</v>
      </c>
    </row>
    <row r="46" spans="1:3" x14ac:dyDescent="0.25">
      <c r="A46" s="1" t="s">
        <v>17</v>
      </c>
      <c r="B46" s="1" t="s">
        <v>29</v>
      </c>
      <c r="C46" s="6">
        <v>5500000</v>
      </c>
    </row>
    <row r="47" spans="1:3" x14ac:dyDescent="0.25">
      <c r="A47" s="1" t="s">
        <v>18</v>
      </c>
      <c r="B47" s="1"/>
      <c r="C47" s="6"/>
    </row>
    <row r="48" spans="1:3" x14ac:dyDescent="0.25">
      <c r="A48" s="1" t="s">
        <v>19</v>
      </c>
      <c r="B48" s="1"/>
      <c r="C48" s="6"/>
    </row>
    <row r="49" spans="1:3" x14ac:dyDescent="0.25">
      <c r="A49" s="1" t="s">
        <v>20</v>
      </c>
      <c r="B49" s="1"/>
      <c r="C49" s="6"/>
    </row>
    <row r="50" spans="1:3" x14ac:dyDescent="0.25">
      <c r="A50" s="1" t="s">
        <v>21</v>
      </c>
      <c r="B50" s="1"/>
      <c r="C50" s="6"/>
    </row>
    <row r="51" spans="1:3" x14ac:dyDescent="0.25">
      <c r="A51" s="12" t="s">
        <v>22</v>
      </c>
      <c r="B51" s="13"/>
      <c r="C51" s="7">
        <f>SUM(C41:C50)</f>
        <v>245054248</v>
      </c>
    </row>
    <row r="53" spans="1:3" ht="75" x14ac:dyDescent="0.25">
      <c r="A53" s="2" t="s">
        <v>32</v>
      </c>
      <c r="B53" s="14" t="s">
        <v>34</v>
      </c>
      <c r="C53" s="15"/>
    </row>
    <row r="54" spans="1:3" x14ac:dyDescent="0.25">
      <c r="A54" s="16" t="s">
        <v>10</v>
      </c>
      <c r="B54" s="17"/>
      <c r="C54" s="18"/>
    </row>
    <row r="55" spans="1:3" x14ac:dyDescent="0.25">
      <c r="A55" s="1" t="s">
        <v>11</v>
      </c>
      <c r="B55" s="1" t="s">
        <v>23</v>
      </c>
      <c r="C55" s="1" t="s">
        <v>24</v>
      </c>
    </row>
    <row r="56" spans="1:3" x14ac:dyDescent="0.25">
      <c r="A56" s="1" t="s">
        <v>12</v>
      </c>
      <c r="B56" s="1" t="s">
        <v>25</v>
      </c>
      <c r="C56" s="6">
        <v>3708400</v>
      </c>
    </row>
    <row r="57" spans="1:3" x14ac:dyDescent="0.25">
      <c r="A57" s="1" t="s">
        <v>13</v>
      </c>
      <c r="B57" s="1" t="s">
        <v>26</v>
      </c>
      <c r="C57" s="6">
        <v>150800</v>
      </c>
    </row>
    <row r="58" spans="1:3" x14ac:dyDescent="0.25">
      <c r="A58" s="1" t="s">
        <v>14</v>
      </c>
      <c r="B58" s="1" t="s">
        <v>27</v>
      </c>
      <c r="C58" s="6">
        <v>1651000</v>
      </c>
    </row>
    <row r="59" spans="1:3" x14ac:dyDescent="0.25">
      <c r="A59" s="1" t="s">
        <v>15</v>
      </c>
      <c r="B59" s="1" t="s">
        <v>28</v>
      </c>
      <c r="C59" s="6">
        <v>111349000</v>
      </c>
    </row>
    <row r="60" spans="1:3" x14ac:dyDescent="0.25">
      <c r="A60" s="1" t="s">
        <v>16</v>
      </c>
      <c r="B60" s="1" t="s">
        <v>29</v>
      </c>
      <c r="C60" s="6">
        <v>3000000</v>
      </c>
    </row>
    <row r="61" spans="1:3" x14ac:dyDescent="0.25">
      <c r="A61" s="1" t="s">
        <v>17</v>
      </c>
      <c r="B61" s="1"/>
      <c r="C61" s="6"/>
    </row>
    <row r="62" spans="1:3" x14ac:dyDescent="0.25">
      <c r="A62" s="1" t="s">
        <v>18</v>
      </c>
      <c r="B62" s="1"/>
      <c r="C62" s="6"/>
    </row>
    <row r="63" spans="1:3" x14ac:dyDescent="0.25">
      <c r="A63" s="1" t="s">
        <v>19</v>
      </c>
      <c r="B63" s="1"/>
      <c r="C63" s="6"/>
    </row>
    <row r="64" spans="1:3" x14ac:dyDescent="0.25">
      <c r="A64" s="1" t="s">
        <v>20</v>
      </c>
      <c r="B64" s="1"/>
      <c r="C64" s="6"/>
    </row>
    <row r="65" spans="1:3" x14ac:dyDescent="0.25">
      <c r="A65" s="1" t="s">
        <v>21</v>
      </c>
      <c r="B65" s="1"/>
      <c r="C65" s="6"/>
    </row>
    <row r="66" spans="1:3" x14ac:dyDescent="0.25">
      <c r="A66" s="12" t="s">
        <v>22</v>
      </c>
      <c r="B66" s="13"/>
      <c r="C66" s="7">
        <f>SUM(C56:C65)</f>
        <v>119859200</v>
      </c>
    </row>
    <row r="68" spans="1:3" x14ac:dyDescent="0.25">
      <c r="A68" s="12" t="s">
        <v>35</v>
      </c>
      <c r="B68" s="13"/>
      <c r="C68" s="7">
        <f>C66+C51+C36+C21</f>
        <v>905000000</v>
      </c>
    </row>
    <row r="70" spans="1:3" ht="30" customHeight="1" x14ac:dyDescent="0.25">
      <c r="A70" s="9" t="s">
        <v>36</v>
      </c>
      <c r="B70" s="9"/>
      <c r="C70" s="1" t="s">
        <v>37</v>
      </c>
    </row>
    <row r="71" spans="1:3" x14ac:dyDescent="0.25">
      <c r="A71" s="10" t="s">
        <v>38</v>
      </c>
      <c r="B71" s="10"/>
      <c r="C71" s="10"/>
    </row>
    <row r="72" spans="1:3" ht="30" x14ac:dyDescent="0.25">
      <c r="A72" s="4" t="s">
        <v>11</v>
      </c>
      <c r="B72" s="5" t="s">
        <v>39</v>
      </c>
      <c r="C72" s="4" t="s">
        <v>40</v>
      </c>
    </row>
    <row r="73" spans="1:3" ht="30" x14ac:dyDescent="0.25">
      <c r="A73" s="1" t="s">
        <v>12</v>
      </c>
      <c r="B73" s="2" t="s">
        <v>41</v>
      </c>
      <c r="C73" s="6">
        <v>67467707</v>
      </c>
    </row>
    <row r="74" spans="1:3" x14ac:dyDescent="0.25">
      <c r="A74" s="1" t="s">
        <v>13</v>
      </c>
      <c r="B74" s="1"/>
      <c r="C74" s="6"/>
    </row>
    <row r="75" spans="1:3" x14ac:dyDescent="0.25">
      <c r="A75" s="1" t="s">
        <v>14</v>
      </c>
      <c r="B75" s="1"/>
      <c r="C75" s="6"/>
    </row>
    <row r="76" spans="1:3" x14ac:dyDescent="0.25">
      <c r="A76" s="1" t="s">
        <v>15</v>
      </c>
      <c r="B76" s="1"/>
      <c r="C76" s="6"/>
    </row>
    <row r="77" spans="1:3" x14ac:dyDescent="0.25">
      <c r="A77" s="1" t="s">
        <v>16</v>
      </c>
      <c r="B77" s="1"/>
      <c r="C77" s="6"/>
    </row>
    <row r="78" spans="1:3" x14ac:dyDescent="0.25">
      <c r="A78" s="11" t="s">
        <v>22</v>
      </c>
      <c r="B78" s="11"/>
      <c r="C78" s="6">
        <f>SUM(C73:C77)</f>
        <v>67467707</v>
      </c>
    </row>
  </sheetData>
  <mergeCells count="16">
    <mergeCell ref="A39:C39"/>
    <mergeCell ref="A68:B68"/>
    <mergeCell ref="B8:C8"/>
    <mergeCell ref="A9:C9"/>
    <mergeCell ref="B23:C23"/>
    <mergeCell ref="A24:C24"/>
    <mergeCell ref="B38:C38"/>
    <mergeCell ref="A36:B36"/>
    <mergeCell ref="A21:B21"/>
    <mergeCell ref="A70:B70"/>
    <mergeCell ref="A71:C71"/>
    <mergeCell ref="A78:B78"/>
    <mergeCell ref="A51:B51"/>
    <mergeCell ref="B53:C53"/>
    <mergeCell ref="A54:C54"/>
    <mergeCell ref="A66:B6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Hompasz Anita</cp:lastModifiedBy>
  <cp:lastPrinted>2022-09-09T07:05:01Z</cp:lastPrinted>
  <dcterms:created xsi:type="dcterms:W3CDTF">2022-09-05T08:28:28Z</dcterms:created>
  <dcterms:modified xsi:type="dcterms:W3CDTF">2022-09-14T09:14:32Z</dcterms:modified>
</cp:coreProperties>
</file>