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ndalf\Dokumentumok\ESZCS\mester.agnes\dokumentumok\2021\PM határozatok\szeptember\"/>
    </mc:Choice>
  </mc:AlternateContent>
  <xr:revisionPtr revIDLastSave="0" documentId="8_{DE3E1D9A-C9ED-4C5A-BDAF-BBC04BAE444B}" xr6:coauthVersionLast="47" xr6:coauthVersionMax="47" xr10:uidLastSave="{00000000-0000-0000-0000-000000000000}"/>
  <bookViews>
    <workbookView xWindow="-120" yWindow="-120" windowWidth="29040" windowHeight="15840" activeTab="1" xr2:uid="{4380094C-2AA7-4858-AA8D-CA785D3B60CB}"/>
  </bookViews>
  <sheets>
    <sheet name=" háziorvosok" sheetId="1" r:id="rId1"/>
    <sheet name="fogorvosok" sheetId="2" r:id="rId2"/>
  </sheets>
  <definedNames>
    <definedName name="_xlnm.Print_Titles" localSheetId="0">' háziorvosok'!$1:$2</definedName>
    <definedName name="_xlnm.Print_Titles" localSheetId="1">fogorvosok!$1:$2</definedName>
    <definedName name="_xlnm.Print_Area" localSheetId="0">' háziorvosok'!$A$1:$D$101</definedName>
    <definedName name="_xlnm.Print_Area" localSheetId="1">fogorvosok!$A$1:$D$89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9" i="2" l="1"/>
  <c r="H89" i="2"/>
  <c r="E89" i="2"/>
  <c r="F89" i="2" s="1"/>
  <c r="I78" i="2"/>
  <c r="H78" i="2"/>
  <c r="E78" i="2"/>
  <c r="F78" i="2" s="1"/>
  <c r="I67" i="2"/>
  <c r="H67" i="2"/>
  <c r="E67" i="2"/>
  <c r="F67" i="2" s="1"/>
  <c r="I56" i="2"/>
  <c r="H56" i="2"/>
  <c r="E56" i="2"/>
  <c r="F56" i="2" s="1"/>
  <c r="I45" i="2"/>
  <c r="H45" i="2"/>
  <c r="E45" i="2"/>
  <c r="F45" i="2" s="1"/>
  <c r="I34" i="2"/>
  <c r="H34" i="2"/>
  <c r="E34" i="2"/>
  <c r="F34" i="2" s="1"/>
  <c r="I23" i="2"/>
  <c r="H23" i="2"/>
  <c r="E23" i="2"/>
  <c r="F23" i="2" s="1"/>
  <c r="I12" i="2"/>
  <c r="H12" i="2"/>
  <c r="E12" i="2"/>
  <c r="F12" i="2" s="1"/>
  <c r="I101" i="1"/>
  <c r="H101" i="1"/>
  <c r="E101" i="1"/>
  <c r="F101" i="1" s="1"/>
  <c r="I87" i="1"/>
  <c r="H87" i="1"/>
  <c r="E87" i="1"/>
  <c r="F87" i="1" s="1"/>
  <c r="I75" i="1"/>
  <c r="H75" i="1"/>
  <c r="E75" i="1"/>
  <c r="F75" i="1" s="1"/>
  <c r="I65" i="1"/>
  <c r="H65" i="1"/>
  <c r="E65" i="1"/>
  <c r="F65" i="1" s="1"/>
  <c r="I51" i="1"/>
  <c r="H51" i="1"/>
  <c r="E51" i="1"/>
  <c r="F51" i="1" s="1"/>
  <c r="I37" i="1"/>
  <c r="H37" i="1"/>
  <c r="E37" i="1"/>
  <c r="F37" i="1" s="1"/>
  <c r="I16" i="1"/>
  <c r="H16" i="1"/>
  <c r="E16" i="1"/>
  <c r="F16" i="1" s="1"/>
</calcChain>
</file>

<file path=xl/sharedStrings.xml><?xml version="1.0" encoding="utf-8"?>
<sst xmlns="http://schemas.openxmlformats.org/spreadsheetml/2006/main" count="487" uniqueCount="207">
  <si>
    <t>Egészségügyi Alapellátó Központ (9700 Szombathely, Markusovszky u. 8.) háziorvosi rendelők berendezése</t>
  </si>
  <si>
    <t>Név</t>
  </si>
  <si>
    <t>LELTÁRSZÁM</t>
  </si>
  <si>
    <t>NÉV</t>
  </si>
  <si>
    <t>MENNY.</t>
  </si>
  <si>
    <t>NETTÓ ÉRT.</t>
  </si>
  <si>
    <t>BRUTTÓ ÉRT.</t>
  </si>
  <si>
    <t>LELT. HELY</t>
  </si>
  <si>
    <t>ECS</t>
  </si>
  <si>
    <t>NETTO</t>
  </si>
  <si>
    <t>Dr. Király Gabriella</t>
  </si>
  <si>
    <t>13112-2258</t>
  </si>
  <si>
    <t>ORVOSI BÚTOR BEÉPÍTETT SZEKRÉNY</t>
  </si>
  <si>
    <t>13112-2259</t>
  </si>
  <si>
    <t>KARTOTÉK SZEKRÉNY ZÁRHATÓ KIVTEL</t>
  </si>
  <si>
    <t>13112-2260</t>
  </si>
  <si>
    <t>L ALAKÚ ÍRÓASZTAL FIÓKOKKAL</t>
  </si>
  <si>
    <t>13112-2261</t>
  </si>
  <si>
    <t>SZEKRÉNYBE BEÉPÍTETT HŰTŐ</t>
  </si>
  <si>
    <t>131192-2035</t>
  </si>
  <si>
    <t>SZÉK KÓRTERMI TÁMLÁS KRÓM</t>
  </si>
  <si>
    <t>131192-2036</t>
  </si>
  <si>
    <t>131192-2080</t>
  </si>
  <si>
    <t>SZÉK ORVOSI GÖRGŐS FEHÉR+KARFA</t>
  </si>
  <si>
    <t>131192-2081</t>
  </si>
  <si>
    <t>131192-2113</t>
  </si>
  <si>
    <t>MŰSZERASZTAL ROZSDAMENTES ACÉL</t>
  </si>
  <si>
    <t>131192-2123</t>
  </si>
  <si>
    <t>MŰSZERASZTAL ROZSDAMENTES ACÉL 3POLCOS</t>
  </si>
  <si>
    <t>131192-2131</t>
  </si>
  <si>
    <t>MŰTŐZSÁMOLY KÉTLÉPCSŐS</t>
  </si>
  <si>
    <t>131192-2138</t>
  </si>
  <si>
    <t>VIZSGÁLÓÁGY + LEPEDŐTARTÓ ÁLLVÁNY</t>
  </si>
  <si>
    <t>Dr. Király Gabriella nővér</t>
  </si>
  <si>
    <t>13112-2262</t>
  </si>
  <si>
    <t>NŐVÉRSZOBAI BÚTOR</t>
  </si>
  <si>
    <t>13112-2263</t>
  </si>
  <si>
    <t>BEÉPÍTETT SZEKRÉNY</t>
  </si>
  <si>
    <t>13112-2264</t>
  </si>
  <si>
    <t>HŰTŐ FAGYASZTÓVAL</t>
  </si>
  <si>
    <t>131192-2037</t>
  </si>
  <si>
    <t>131192-2038</t>
  </si>
  <si>
    <t>131192-2082</t>
  </si>
  <si>
    <t>131192-2122</t>
  </si>
  <si>
    <t>131192-2107</t>
  </si>
  <si>
    <t>FEKTETŐÁGY FÉM LÁB + LEPEDŐ TARTÓ</t>
  </si>
  <si>
    <t>131192-2117</t>
  </si>
  <si>
    <t>Dr. Kovács Rita nővér</t>
  </si>
  <si>
    <t>13112-2265</t>
  </si>
  <si>
    <t>NŐVÉRSZOBAI BÚTOR ALSÓ FELSŐ</t>
  </si>
  <si>
    <t>13112-2266</t>
  </si>
  <si>
    <t>13112-2267</t>
  </si>
  <si>
    <t>131192-2039</t>
  </si>
  <si>
    <t>131192-2040</t>
  </si>
  <si>
    <t>131192-2079</t>
  </si>
  <si>
    <t>131192-2121</t>
  </si>
  <si>
    <t>131192-2108</t>
  </si>
  <si>
    <t>131192-2118</t>
  </si>
  <si>
    <t>Dr. Kovács Rita</t>
  </si>
  <si>
    <t>13112-2268</t>
  </si>
  <si>
    <t>ORVOSI BÚTOR BEÉPÍTETT</t>
  </si>
  <si>
    <t>13112-2269</t>
  </si>
  <si>
    <t>KARTOTÉKSZEKRÉNY ZÁRHATÓ</t>
  </si>
  <si>
    <t>13112-2270</t>
  </si>
  <si>
    <t>13112-2271</t>
  </si>
  <si>
    <t>131192-2041</t>
  </si>
  <si>
    <t>131192-2042</t>
  </si>
  <si>
    <t>131192-2084</t>
  </si>
  <si>
    <t>131192-2085</t>
  </si>
  <si>
    <t>131192-2124</t>
  </si>
  <si>
    <t>131192-2114</t>
  </si>
  <si>
    <t>131192-2132</t>
  </si>
  <si>
    <t>131192-2139</t>
  </si>
  <si>
    <t>Dr. Kún Csaba</t>
  </si>
  <si>
    <t>13112-2274</t>
  </si>
  <si>
    <t>ORVOSI BÚTOR BEÉPÍTETTSZEKRÉNY</t>
  </si>
  <si>
    <t>13112-2275</t>
  </si>
  <si>
    <t>KARTOTÉK SZEKRÉNY ZÁRHATÓ</t>
  </si>
  <si>
    <t>13112-2276</t>
  </si>
  <si>
    <t>13112-2277</t>
  </si>
  <si>
    <t>131192-2043</t>
  </si>
  <si>
    <t>131192-2044</t>
  </si>
  <si>
    <t>131192-2088</t>
  </si>
  <si>
    <t>131192-2078</t>
  </si>
  <si>
    <t>131192-2126</t>
  </si>
  <si>
    <t>131192-2115</t>
  </si>
  <si>
    <t>131192-2133</t>
  </si>
  <si>
    <t>131192-2140</t>
  </si>
  <si>
    <t>Dr. Kún Csaba nővér</t>
  </si>
  <si>
    <t>13112-2278</t>
  </si>
  <si>
    <t>13112-2279</t>
  </si>
  <si>
    <t>13112-2280</t>
  </si>
  <si>
    <t>131192-2045</t>
  </si>
  <si>
    <t>131192-2046</t>
  </si>
  <si>
    <t>131192-2090</t>
  </si>
  <si>
    <t>131192-2109</t>
  </si>
  <si>
    <t>131192-2128</t>
  </si>
  <si>
    <t>Dr. Huszár Erika nővér</t>
  </si>
  <si>
    <t>13112-2281</t>
  </si>
  <si>
    <t>13112-2282</t>
  </si>
  <si>
    <t>13112-2283</t>
  </si>
  <si>
    <t>131192-2047</t>
  </si>
  <si>
    <t>131192-2048</t>
  </si>
  <si>
    <t>131192-2089</t>
  </si>
  <si>
    <t>131192-2091</t>
  </si>
  <si>
    <t>131192-2110</t>
  </si>
  <si>
    <t>131192-2116</t>
  </si>
  <si>
    <t>131192-2129</t>
  </si>
  <si>
    <t>Dr. Huszár Erika</t>
  </si>
  <si>
    <t>13112-2284</t>
  </si>
  <si>
    <t>13112-2285</t>
  </si>
  <si>
    <t>KAROTÉK SZEKRÉNY ZÁRHATÓ</t>
  </si>
  <si>
    <t>13112-2286</t>
  </si>
  <si>
    <t>13112-2287</t>
  </si>
  <si>
    <t>131192-2049</t>
  </si>
  <si>
    <t>131192-2050</t>
  </si>
  <si>
    <t>131192-2092</t>
  </si>
  <si>
    <t>131192-2093</t>
  </si>
  <si>
    <t>131192-2120</t>
  </si>
  <si>
    <t>131192-2130</t>
  </si>
  <si>
    <t>131192-2134</t>
  </si>
  <si>
    <t>131192-2141</t>
  </si>
  <si>
    <t>Egészségügyi Alapellátó Központ (9700 Szombathely, Markusovszky u. 8.) fogorvosi rendelők berendezése</t>
  </si>
  <si>
    <t>Dr. Cseke László</t>
  </si>
  <si>
    <t>13112-2147</t>
  </si>
  <si>
    <t>FOGÁSZATI KEZELŐEGYSÉG CONTINENTAL</t>
  </si>
  <si>
    <t>13112-2298</t>
  </si>
  <si>
    <t>ORVOSI BÚTOR ALSÓ BÚTORRAL</t>
  </si>
  <si>
    <t>13112-2299</t>
  </si>
  <si>
    <t>13112-2300</t>
  </si>
  <si>
    <t>PULT ALÁ BEÉPÍTETT HŰTŐ</t>
  </si>
  <si>
    <t>131192-2053</t>
  </si>
  <si>
    <t>131192-2054</t>
  </si>
  <si>
    <t>131192-2094</t>
  </si>
  <si>
    <t>131192-2176</t>
  </si>
  <si>
    <t>ÜLŐKE BANÁNKARFÁS+LÁBTARTÓ</t>
  </si>
  <si>
    <t>131192-2186</t>
  </si>
  <si>
    <t>Dr. Köteles Renáta</t>
  </si>
  <si>
    <t>13112-2148</t>
  </si>
  <si>
    <t>13112-2301</t>
  </si>
  <si>
    <t>13112-2302</t>
  </si>
  <si>
    <t>13112-2303</t>
  </si>
  <si>
    <t>131192-2055</t>
  </si>
  <si>
    <t>131192-2056</t>
  </si>
  <si>
    <t>131192-2095</t>
  </si>
  <si>
    <t>131192-2187</t>
  </si>
  <si>
    <t>131192-2188</t>
  </si>
  <si>
    <t>Dr. Bodorkós Edina</t>
  </si>
  <si>
    <t>13112-2150</t>
  </si>
  <si>
    <t>13112-2324</t>
  </si>
  <si>
    <t>13112-2325</t>
  </si>
  <si>
    <t>13112-2326</t>
  </si>
  <si>
    <t>131192-2061</t>
  </si>
  <si>
    <t>131192-2062</t>
  </si>
  <si>
    <t>131192-2097</t>
  </si>
  <si>
    <t>131192-2191</t>
  </si>
  <si>
    <t>131192-2192</t>
  </si>
  <si>
    <t>Dr. Bognár Melinda</t>
  </si>
  <si>
    <t>13112-2151</t>
  </si>
  <si>
    <t>13112-2327</t>
  </si>
  <si>
    <t>13112-2328</t>
  </si>
  <si>
    <t>13112-2329</t>
  </si>
  <si>
    <t>131192-2063</t>
  </si>
  <si>
    <t>131192-2083</t>
  </si>
  <si>
    <t>131192-2098</t>
  </si>
  <si>
    <t>131192-2185</t>
  </si>
  <si>
    <t>131192-2193</t>
  </si>
  <si>
    <t>Dr. Ávár Krisztina</t>
  </si>
  <si>
    <t>13112-2152</t>
  </si>
  <si>
    <t>13112-2330</t>
  </si>
  <si>
    <t>13112-2331</t>
  </si>
  <si>
    <t>13112-2332</t>
  </si>
  <si>
    <t>131192-2065</t>
  </si>
  <si>
    <t>131192-2066</t>
  </si>
  <si>
    <t>131192-2099</t>
  </si>
  <si>
    <t>131192-2195</t>
  </si>
  <si>
    <t>131192-2196</t>
  </si>
  <si>
    <t>Dr. Megyeri Zoltán</t>
  </si>
  <si>
    <t>13112-2153</t>
  </si>
  <si>
    <t>13112-2333</t>
  </si>
  <si>
    <t>13112-2334</t>
  </si>
  <si>
    <t>13112-2335</t>
  </si>
  <si>
    <t>131192-2067</t>
  </si>
  <si>
    <t>131192-2068</t>
  </si>
  <si>
    <t>131192-2100</t>
  </si>
  <si>
    <t>131192-2194</t>
  </si>
  <si>
    <t>131192-2175</t>
  </si>
  <si>
    <t>Dr. Dúl Zoltán</t>
  </si>
  <si>
    <t>13112-2156</t>
  </si>
  <si>
    <t>13112-2353</t>
  </si>
  <si>
    <t>13112-2354</t>
  </si>
  <si>
    <t>13112-2355</t>
  </si>
  <si>
    <t>131192-2073</t>
  </si>
  <si>
    <t>131192-2074</t>
  </si>
  <si>
    <t>131192-2086</t>
  </si>
  <si>
    <t>131192-2181</t>
  </si>
  <si>
    <t>131192-2182</t>
  </si>
  <si>
    <t>Dr. Gábriel Mátyás</t>
  </si>
  <si>
    <t>13112-2155</t>
  </si>
  <si>
    <t>13112-2350</t>
  </si>
  <si>
    <t>13112-2351</t>
  </si>
  <si>
    <t>13112-2352</t>
  </si>
  <si>
    <t>131192-2071</t>
  </si>
  <si>
    <t>131192-2072</t>
  </si>
  <si>
    <t>131192-2102</t>
  </si>
  <si>
    <t>131192-2179</t>
  </si>
  <si>
    <t>131192-2180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</si>
</sst>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4" fillId="2" borderId="0" xfId="0" applyFont="1" applyFill="1" applyAlignment="1">
      <alignment horizontal="center"/>
    </xf>
    <xf numFmtId="164" fontId="4" fillId="2" borderId="0" xfId="1" applyNumberFormat="1" applyFont="1" applyFill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0" fontId="2" fillId="0" borderId="1" xfId="0" applyFont="1" applyBorder="1"/>
    <xf numFmtId="164" fontId="2" fillId="0" borderId="1" xfId="1" applyNumberFormat="1" applyFont="1" applyBorder="1"/>
    <xf numFmtId="0" fontId="2" fillId="0" borderId="0" xfId="0" applyFont="1"/>
    <xf numFmtId="164" fontId="0" fillId="0" borderId="0" xfId="1" applyNumberFormat="1" applyFont="1"/>
    <xf numFmtId="0" fontId="3" fillId="0" borderId="0" xfId="0" applyFont="1" applyAlignment="1">
      <alignment horizont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9060A-13D0-4A70-919C-072A8A018015}">
  <dimension ref="A1:I101"/>
  <sheetViews>
    <sheetView view="pageBreakPreview" zoomScale="60" zoomScaleNormal="100" workbookViewId="0">
      <selection activeCell="C2" sqref="C2"/>
    </sheetView>
  </sheetViews>
  <sheetFormatPr defaultRowHeight="15" x14ac:dyDescent="0.25"/>
  <cols>
    <col min="1" max="1" width="46.140625" customWidth="1"/>
    <col min="2" max="2" width="14.7109375" customWidth="1"/>
    <col min="3" max="3" width="55" customWidth="1"/>
    <col min="4" max="4" width="12.140625" customWidth="1"/>
    <col min="5" max="5" width="12.42578125" style="9" bestFit="1" customWidth="1"/>
    <col min="6" max="6" width="13.85546875" style="9" bestFit="1" customWidth="1"/>
    <col min="7" max="7" width="10" bestFit="1" customWidth="1"/>
    <col min="8" max="9" width="9" bestFit="1" customWidth="1"/>
  </cols>
  <sheetData>
    <row r="1" spans="1:9" ht="15.75" x14ac:dyDescent="0.25">
      <c r="A1" s="10" t="s">
        <v>0</v>
      </c>
      <c r="B1" s="10"/>
      <c r="C1" s="10"/>
      <c r="D1" s="10"/>
      <c r="E1" s="1"/>
      <c r="F1" s="1"/>
      <c r="G1" s="1"/>
      <c r="H1" s="1"/>
      <c r="I1" s="1"/>
    </row>
    <row r="2" spans="1:9" x14ac:dyDescent="0.2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2" t="s">
        <v>7</v>
      </c>
      <c r="H2" s="2" t="s">
        <v>8</v>
      </c>
      <c r="I2" s="2" t="s">
        <v>9</v>
      </c>
    </row>
    <row r="3" spans="1:9" x14ac:dyDescent="0.25">
      <c r="A3" s="4"/>
      <c r="B3" s="4"/>
      <c r="C3" s="4"/>
      <c r="D3" s="4"/>
      <c r="E3" s="5"/>
      <c r="F3" s="5"/>
      <c r="G3" s="4"/>
      <c r="H3" s="4"/>
      <c r="I3" s="4"/>
    </row>
    <row r="4" spans="1:9" x14ac:dyDescent="0.25">
      <c r="A4" s="4" t="s">
        <v>10</v>
      </c>
      <c r="B4" s="4" t="s">
        <v>11</v>
      </c>
      <c r="C4" s="4" t="s">
        <v>12</v>
      </c>
      <c r="D4" s="4">
        <v>1</v>
      </c>
      <c r="E4" s="5">
        <v>279370</v>
      </c>
      <c r="F4" s="5"/>
      <c r="G4" s="4">
        <v>100007</v>
      </c>
      <c r="H4" s="4">
        <v>3884</v>
      </c>
      <c r="I4" s="4">
        <v>275486</v>
      </c>
    </row>
    <row r="5" spans="1:9" x14ac:dyDescent="0.25">
      <c r="A5" s="4" t="s">
        <v>10</v>
      </c>
      <c r="B5" s="4" t="s">
        <v>13</v>
      </c>
      <c r="C5" s="4" t="s">
        <v>14</v>
      </c>
      <c r="D5" s="4">
        <v>1</v>
      </c>
      <c r="E5" s="5">
        <v>346193</v>
      </c>
      <c r="F5" s="5"/>
      <c r="G5" s="4">
        <v>100007</v>
      </c>
      <c r="H5" s="4">
        <v>4814</v>
      </c>
      <c r="I5" s="4">
        <v>341379</v>
      </c>
    </row>
    <row r="6" spans="1:9" x14ac:dyDescent="0.25">
      <c r="A6" s="4" t="s">
        <v>10</v>
      </c>
      <c r="B6" s="4" t="s">
        <v>15</v>
      </c>
      <c r="C6" s="4" t="s">
        <v>16</v>
      </c>
      <c r="D6" s="4">
        <v>1</v>
      </c>
      <c r="E6" s="5">
        <v>248148</v>
      </c>
      <c r="F6" s="5"/>
      <c r="G6" s="4">
        <v>100007</v>
      </c>
      <c r="H6" s="4">
        <v>3450</v>
      </c>
      <c r="I6" s="4">
        <v>244698</v>
      </c>
    </row>
    <row r="7" spans="1:9" x14ac:dyDescent="0.25">
      <c r="A7" s="4" t="s">
        <v>10</v>
      </c>
      <c r="B7" s="4" t="s">
        <v>17</v>
      </c>
      <c r="C7" s="4" t="s">
        <v>18</v>
      </c>
      <c r="D7" s="4">
        <v>1</v>
      </c>
      <c r="E7" s="5">
        <v>153360</v>
      </c>
      <c r="F7" s="5"/>
      <c r="G7" s="4">
        <v>100007</v>
      </c>
      <c r="H7" s="4">
        <v>2132</v>
      </c>
      <c r="I7" s="4">
        <v>151228</v>
      </c>
    </row>
    <row r="8" spans="1:9" x14ac:dyDescent="0.25">
      <c r="A8" s="4" t="s">
        <v>10</v>
      </c>
      <c r="B8" s="4" t="s">
        <v>19</v>
      </c>
      <c r="C8" s="4" t="s">
        <v>20</v>
      </c>
      <c r="D8" s="4">
        <v>1</v>
      </c>
      <c r="E8" s="5">
        <v>18110</v>
      </c>
      <c r="F8" s="5"/>
      <c r="G8" s="4">
        <v>100007</v>
      </c>
      <c r="H8" s="4">
        <v>18110</v>
      </c>
      <c r="I8" s="4">
        <v>0</v>
      </c>
    </row>
    <row r="9" spans="1:9" x14ac:dyDescent="0.25">
      <c r="A9" s="4" t="s">
        <v>10</v>
      </c>
      <c r="B9" s="4" t="s">
        <v>21</v>
      </c>
      <c r="C9" s="4" t="s">
        <v>20</v>
      </c>
      <c r="D9" s="4">
        <v>1</v>
      </c>
      <c r="E9" s="5">
        <v>18110</v>
      </c>
      <c r="F9" s="5"/>
      <c r="G9" s="4">
        <v>100007</v>
      </c>
      <c r="H9" s="4">
        <v>18110</v>
      </c>
      <c r="I9" s="4">
        <v>0</v>
      </c>
    </row>
    <row r="10" spans="1:9" x14ac:dyDescent="0.25">
      <c r="A10" s="4" t="s">
        <v>10</v>
      </c>
      <c r="B10" s="4" t="s">
        <v>22</v>
      </c>
      <c r="C10" s="4" t="s">
        <v>23</v>
      </c>
      <c r="D10" s="4">
        <v>1</v>
      </c>
      <c r="E10" s="5">
        <v>31653</v>
      </c>
      <c r="F10" s="5"/>
      <c r="G10" s="4">
        <v>100007</v>
      </c>
      <c r="H10" s="4">
        <v>31653</v>
      </c>
      <c r="I10" s="4">
        <v>0</v>
      </c>
    </row>
    <row r="11" spans="1:9" x14ac:dyDescent="0.25">
      <c r="A11" s="4" t="s">
        <v>10</v>
      </c>
      <c r="B11" s="4" t="s">
        <v>24</v>
      </c>
      <c r="C11" s="4" t="s">
        <v>23</v>
      </c>
      <c r="D11" s="4">
        <v>1</v>
      </c>
      <c r="E11" s="5">
        <v>31653</v>
      </c>
      <c r="F11" s="5"/>
      <c r="G11" s="4">
        <v>100007</v>
      </c>
      <c r="H11" s="4">
        <v>31653</v>
      </c>
      <c r="I11" s="4">
        <v>0</v>
      </c>
    </row>
    <row r="12" spans="1:9" x14ac:dyDescent="0.25">
      <c r="A12" s="4" t="s">
        <v>10</v>
      </c>
      <c r="B12" s="4" t="s">
        <v>25</v>
      </c>
      <c r="C12" s="4" t="s">
        <v>26</v>
      </c>
      <c r="D12" s="4">
        <v>1</v>
      </c>
      <c r="E12" s="5">
        <v>49606</v>
      </c>
      <c r="F12" s="5"/>
      <c r="G12" s="4">
        <v>100007</v>
      </c>
      <c r="H12" s="4">
        <v>49606</v>
      </c>
      <c r="I12" s="4">
        <v>0</v>
      </c>
    </row>
    <row r="13" spans="1:9" x14ac:dyDescent="0.25">
      <c r="A13" s="4" t="s">
        <v>10</v>
      </c>
      <c r="B13" s="4" t="s">
        <v>27</v>
      </c>
      <c r="C13" s="4" t="s">
        <v>28</v>
      </c>
      <c r="D13" s="4">
        <v>1</v>
      </c>
      <c r="E13" s="5">
        <v>70079</v>
      </c>
      <c r="F13" s="5"/>
      <c r="G13" s="4">
        <v>100005</v>
      </c>
      <c r="H13" s="4">
        <v>70079</v>
      </c>
      <c r="I13" s="4">
        <v>0</v>
      </c>
    </row>
    <row r="14" spans="1:9" x14ac:dyDescent="0.25">
      <c r="A14" s="4" t="s">
        <v>10</v>
      </c>
      <c r="B14" s="4" t="s">
        <v>29</v>
      </c>
      <c r="C14" s="4" t="s">
        <v>30</v>
      </c>
      <c r="D14" s="4">
        <v>1</v>
      </c>
      <c r="E14" s="5">
        <v>16535</v>
      </c>
      <c r="F14" s="5"/>
      <c r="G14" s="4">
        <v>100007</v>
      </c>
      <c r="H14" s="4">
        <v>16535</v>
      </c>
      <c r="I14" s="4">
        <v>0</v>
      </c>
    </row>
    <row r="15" spans="1:9" x14ac:dyDescent="0.25">
      <c r="A15" s="4" t="s">
        <v>10</v>
      </c>
      <c r="B15" s="4" t="s">
        <v>31</v>
      </c>
      <c r="C15" s="4" t="s">
        <v>32</v>
      </c>
      <c r="D15" s="4">
        <v>1</v>
      </c>
      <c r="E15" s="5">
        <v>67716</v>
      </c>
      <c r="F15" s="5"/>
      <c r="G15" s="4">
        <v>100007</v>
      </c>
      <c r="H15" s="4">
        <v>67716</v>
      </c>
      <c r="I15" s="4">
        <v>0</v>
      </c>
    </row>
    <row r="16" spans="1:9" s="8" customFormat="1" x14ac:dyDescent="0.25">
      <c r="A16" s="6"/>
      <c r="B16" s="6"/>
      <c r="C16" s="6"/>
      <c r="D16" s="6"/>
      <c r="E16" s="7">
        <f>SUM(E4:E15)</f>
        <v>1330533</v>
      </c>
      <c r="F16" s="7">
        <f>E16*1.27</f>
        <v>1689776.91</v>
      </c>
      <c r="G16" s="6"/>
      <c r="H16" s="6">
        <f>SUM(H4:H15)</f>
        <v>317742</v>
      </c>
      <c r="I16" s="6">
        <f>SUM(I4:I15)</f>
        <v>1012791</v>
      </c>
    </row>
    <row r="18" spans="1:9" x14ac:dyDescent="0.25">
      <c r="A18" s="4" t="s">
        <v>33</v>
      </c>
      <c r="B18" s="4" t="s">
        <v>34</v>
      </c>
      <c r="C18" s="4" t="s">
        <v>35</v>
      </c>
      <c r="D18" s="4">
        <v>1</v>
      </c>
      <c r="E18" s="5">
        <v>300392</v>
      </c>
      <c r="F18" s="5"/>
      <c r="G18" s="4">
        <v>100008</v>
      </c>
      <c r="H18" s="4">
        <v>4177</v>
      </c>
      <c r="I18" s="4">
        <v>296215</v>
      </c>
    </row>
    <row r="19" spans="1:9" x14ac:dyDescent="0.25">
      <c r="A19" s="4" t="s">
        <v>33</v>
      </c>
      <c r="B19" s="4" t="s">
        <v>36</v>
      </c>
      <c r="C19" s="4" t="s">
        <v>37</v>
      </c>
      <c r="D19" s="4">
        <v>1</v>
      </c>
      <c r="E19" s="5">
        <v>72805</v>
      </c>
      <c r="F19" s="5"/>
      <c r="G19" s="4">
        <v>100008</v>
      </c>
      <c r="H19" s="4">
        <v>1012</v>
      </c>
      <c r="I19" s="4">
        <v>71793</v>
      </c>
    </row>
    <row r="20" spans="1:9" x14ac:dyDescent="0.25">
      <c r="A20" s="4" t="s">
        <v>33</v>
      </c>
      <c r="B20" s="4" t="s">
        <v>38</v>
      </c>
      <c r="C20" s="4" t="s">
        <v>39</v>
      </c>
      <c r="D20" s="4">
        <v>1</v>
      </c>
      <c r="E20" s="5">
        <v>70200</v>
      </c>
      <c r="F20" s="5"/>
      <c r="G20" s="4">
        <v>100008</v>
      </c>
      <c r="H20" s="4">
        <v>976</v>
      </c>
      <c r="I20" s="4">
        <v>69224</v>
      </c>
    </row>
    <row r="21" spans="1:9" x14ac:dyDescent="0.25">
      <c r="A21" s="4" t="s">
        <v>33</v>
      </c>
      <c r="B21" s="4" t="s">
        <v>40</v>
      </c>
      <c r="C21" s="4" t="s">
        <v>20</v>
      </c>
      <c r="D21" s="4">
        <v>1</v>
      </c>
      <c r="E21" s="5">
        <v>18110</v>
      </c>
      <c r="F21" s="5"/>
      <c r="G21" s="4">
        <v>100008</v>
      </c>
      <c r="H21" s="4">
        <v>18110</v>
      </c>
      <c r="I21" s="4">
        <v>0</v>
      </c>
    </row>
    <row r="22" spans="1:9" x14ac:dyDescent="0.25">
      <c r="A22" s="4" t="s">
        <v>33</v>
      </c>
      <c r="B22" s="4" t="s">
        <v>41</v>
      </c>
      <c r="C22" s="4" t="s">
        <v>20</v>
      </c>
      <c r="D22" s="4">
        <v>1</v>
      </c>
      <c r="E22" s="5">
        <v>18110</v>
      </c>
      <c r="F22" s="5"/>
      <c r="G22" s="4">
        <v>100008</v>
      </c>
      <c r="H22" s="4">
        <v>18110</v>
      </c>
      <c r="I22" s="4">
        <v>0</v>
      </c>
    </row>
    <row r="23" spans="1:9" x14ac:dyDescent="0.25">
      <c r="A23" s="4" t="s">
        <v>33</v>
      </c>
      <c r="B23" s="4" t="s">
        <v>42</v>
      </c>
      <c r="C23" s="4" t="s">
        <v>23</v>
      </c>
      <c r="D23" s="4">
        <v>1</v>
      </c>
      <c r="E23" s="5">
        <v>31653</v>
      </c>
      <c r="F23" s="5"/>
      <c r="G23" s="4">
        <v>100008</v>
      </c>
      <c r="H23" s="4">
        <v>31653</v>
      </c>
      <c r="I23" s="4">
        <v>0</v>
      </c>
    </row>
    <row r="24" spans="1:9" x14ac:dyDescent="0.25">
      <c r="A24" s="4" t="s">
        <v>33</v>
      </c>
      <c r="B24" s="4" t="s">
        <v>43</v>
      </c>
      <c r="C24" s="4" t="s">
        <v>28</v>
      </c>
      <c r="D24" s="4">
        <v>1</v>
      </c>
      <c r="E24" s="5">
        <v>70079</v>
      </c>
      <c r="F24" s="5"/>
      <c r="G24" s="4">
        <v>100005</v>
      </c>
      <c r="H24" s="4">
        <v>70079</v>
      </c>
      <c r="I24" s="4">
        <v>0</v>
      </c>
    </row>
    <row r="25" spans="1:9" x14ac:dyDescent="0.25">
      <c r="A25" s="4" t="s">
        <v>33</v>
      </c>
      <c r="B25" s="4" t="s">
        <v>44</v>
      </c>
      <c r="C25" s="4" t="s">
        <v>45</v>
      </c>
      <c r="D25" s="4">
        <v>1</v>
      </c>
      <c r="E25" s="5">
        <v>64567</v>
      </c>
      <c r="F25" s="5"/>
      <c r="G25" s="4">
        <v>100008</v>
      </c>
      <c r="H25" s="4">
        <v>64567</v>
      </c>
      <c r="I25" s="4">
        <v>0</v>
      </c>
    </row>
    <row r="26" spans="1:9" x14ac:dyDescent="0.25">
      <c r="A26" s="4" t="s">
        <v>33</v>
      </c>
      <c r="B26" s="4" t="s">
        <v>46</v>
      </c>
      <c r="C26" s="4" t="s">
        <v>26</v>
      </c>
      <c r="D26" s="4">
        <v>1</v>
      </c>
      <c r="E26" s="5">
        <v>49606</v>
      </c>
      <c r="F26" s="5"/>
      <c r="G26" s="4">
        <v>100008</v>
      </c>
      <c r="H26" s="4">
        <v>49606</v>
      </c>
      <c r="I26" s="4">
        <v>0</v>
      </c>
    </row>
    <row r="28" spans="1:9" x14ac:dyDescent="0.25">
      <c r="A28" s="4" t="s">
        <v>47</v>
      </c>
      <c r="B28" s="4" t="s">
        <v>48</v>
      </c>
      <c r="C28" s="4" t="s">
        <v>49</v>
      </c>
      <c r="D28" s="4">
        <v>1</v>
      </c>
      <c r="E28" s="5">
        <v>300392</v>
      </c>
      <c r="F28" s="5"/>
      <c r="G28" s="4">
        <v>100009</v>
      </c>
      <c r="H28" s="4">
        <v>4177</v>
      </c>
      <c r="I28" s="4">
        <v>296215</v>
      </c>
    </row>
    <row r="29" spans="1:9" x14ac:dyDescent="0.25">
      <c r="A29" s="4" t="s">
        <v>47</v>
      </c>
      <c r="B29" s="4" t="s">
        <v>50</v>
      </c>
      <c r="C29" s="4" t="s">
        <v>37</v>
      </c>
      <c r="D29" s="4">
        <v>1</v>
      </c>
      <c r="E29" s="5">
        <v>72805</v>
      </c>
      <c r="F29" s="5"/>
      <c r="G29" s="4">
        <v>100009</v>
      </c>
      <c r="H29" s="4">
        <v>1012</v>
      </c>
      <c r="I29" s="4">
        <v>71793</v>
      </c>
    </row>
    <row r="30" spans="1:9" x14ac:dyDescent="0.25">
      <c r="A30" s="4" t="s">
        <v>47</v>
      </c>
      <c r="B30" s="4" t="s">
        <v>51</v>
      </c>
      <c r="C30" s="4" t="s">
        <v>39</v>
      </c>
      <c r="D30" s="4">
        <v>1</v>
      </c>
      <c r="E30" s="5">
        <v>70200</v>
      </c>
      <c r="F30" s="5"/>
      <c r="G30" s="4">
        <v>100009</v>
      </c>
      <c r="H30" s="4">
        <v>976</v>
      </c>
      <c r="I30" s="4">
        <v>69224</v>
      </c>
    </row>
    <row r="31" spans="1:9" x14ac:dyDescent="0.25">
      <c r="A31" s="4" t="s">
        <v>47</v>
      </c>
      <c r="B31" s="4" t="s">
        <v>52</v>
      </c>
      <c r="C31" s="4" t="s">
        <v>20</v>
      </c>
      <c r="D31" s="4">
        <v>1</v>
      </c>
      <c r="E31" s="5">
        <v>18110</v>
      </c>
      <c r="F31" s="5"/>
      <c r="G31" s="4">
        <v>100009</v>
      </c>
      <c r="H31" s="4">
        <v>18110</v>
      </c>
      <c r="I31" s="4">
        <v>0</v>
      </c>
    </row>
    <row r="32" spans="1:9" x14ac:dyDescent="0.25">
      <c r="A32" s="4" t="s">
        <v>47</v>
      </c>
      <c r="B32" s="4" t="s">
        <v>53</v>
      </c>
      <c r="C32" s="4" t="s">
        <v>20</v>
      </c>
      <c r="D32" s="4">
        <v>1</v>
      </c>
      <c r="E32" s="5">
        <v>18110</v>
      </c>
      <c r="F32" s="5"/>
      <c r="G32" s="4">
        <v>100009</v>
      </c>
      <c r="H32" s="4">
        <v>18110</v>
      </c>
      <c r="I32" s="4">
        <v>0</v>
      </c>
    </row>
    <row r="33" spans="1:9" x14ac:dyDescent="0.25">
      <c r="A33" s="4" t="s">
        <v>47</v>
      </c>
      <c r="B33" s="4" t="s">
        <v>54</v>
      </c>
      <c r="C33" s="4" t="s">
        <v>23</v>
      </c>
      <c r="D33" s="4">
        <v>1</v>
      </c>
      <c r="E33" s="5">
        <v>31653</v>
      </c>
      <c r="F33" s="5"/>
      <c r="G33" s="4">
        <v>100005</v>
      </c>
      <c r="H33" s="4">
        <v>31653</v>
      </c>
      <c r="I33" s="4">
        <v>0</v>
      </c>
    </row>
    <row r="34" spans="1:9" x14ac:dyDescent="0.25">
      <c r="A34" s="4" t="s">
        <v>47</v>
      </c>
      <c r="B34" s="4" t="s">
        <v>55</v>
      </c>
      <c r="C34" s="4" t="s">
        <v>28</v>
      </c>
      <c r="D34" s="4">
        <v>1</v>
      </c>
      <c r="E34" s="5">
        <v>70079</v>
      </c>
      <c r="F34" s="5"/>
      <c r="G34" s="4">
        <v>100005</v>
      </c>
      <c r="H34" s="4">
        <v>70079</v>
      </c>
      <c r="I34" s="4">
        <v>0</v>
      </c>
    </row>
    <row r="35" spans="1:9" x14ac:dyDescent="0.25">
      <c r="A35" s="4" t="s">
        <v>47</v>
      </c>
      <c r="B35" s="4" t="s">
        <v>56</v>
      </c>
      <c r="C35" s="4" t="s">
        <v>45</v>
      </c>
      <c r="D35" s="4">
        <v>1</v>
      </c>
      <c r="E35" s="5">
        <v>64567</v>
      </c>
      <c r="F35" s="5"/>
      <c r="G35" s="4">
        <v>100009</v>
      </c>
      <c r="H35" s="4">
        <v>64567</v>
      </c>
      <c r="I35" s="4">
        <v>0</v>
      </c>
    </row>
    <row r="36" spans="1:9" x14ac:dyDescent="0.25">
      <c r="A36" s="4" t="s">
        <v>47</v>
      </c>
      <c r="B36" s="4" t="s">
        <v>57</v>
      </c>
      <c r="C36" s="4" t="s">
        <v>26</v>
      </c>
      <c r="D36" s="4">
        <v>1</v>
      </c>
      <c r="E36" s="5">
        <v>49606</v>
      </c>
      <c r="F36" s="5"/>
      <c r="G36" s="4">
        <v>100009</v>
      </c>
      <c r="H36" s="4">
        <v>49606</v>
      </c>
      <c r="I36" s="4">
        <v>0</v>
      </c>
    </row>
    <row r="37" spans="1:9" x14ac:dyDescent="0.25">
      <c r="A37" s="4"/>
      <c r="B37" s="4"/>
      <c r="C37" s="4"/>
      <c r="D37" s="4"/>
      <c r="E37" s="7">
        <f>SUM(E28:E36)</f>
        <v>695522</v>
      </c>
      <c r="F37" s="7">
        <f>E37*1.27</f>
        <v>883312.94000000006</v>
      </c>
      <c r="G37" s="4"/>
      <c r="H37" s="6">
        <f>SUM(H28:H36)</f>
        <v>258290</v>
      </c>
      <c r="I37" s="6">
        <f>SUM(I28:I36)</f>
        <v>437232</v>
      </c>
    </row>
    <row r="39" spans="1:9" x14ac:dyDescent="0.25">
      <c r="A39" s="4" t="s">
        <v>58</v>
      </c>
      <c r="B39" s="4" t="s">
        <v>59</v>
      </c>
      <c r="C39" s="4" t="s">
        <v>60</v>
      </c>
      <c r="D39" s="4">
        <v>1</v>
      </c>
      <c r="E39" s="5">
        <v>279370</v>
      </c>
      <c r="F39" s="5"/>
      <c r="G39" s="4">
        <v>100010</v>
      </c>
      <c r="H39" s="4">
        <v>3884</v>
      </c>
      <c r="I39" s="4">
        <v>275486</v>
      </c>
    </row>
    <row r="40" spans="1:9" x14ac:dyDescent="0.25">
      <c r="A40" s="4" t="s">
        <v>58</v>
      </c>
      <c r="B40" s="4" t="s">
        <v>61</v>
      </c>
      <c r="C40" s="4" t="s">
        <v>62</v>
      </c>
      <c r="D40" s="4">
        <v>1</v>
      </c>
      <c r="E40" s="5">
        <v>346193</v>
      </c>
      <c r="F40" s="5"/>
      <c r="G40" s="4">
        <v>100010</v>
      </c>
      <c r="H40" s="4">
        <v>4814</v>
      </c>
      <c r="I40" s="4">
        <v>341379</v>
      </c>
    </row>
    <row r="41" spans="1:9" x14ac:dyDescent="0.25">
      <c r="A41" s="4" t="s">
        <v>58</v>
      </c>
      <c r="B41" s="4" t="s">
        <v>63</v>
      </c>
      <c r="C41" s="4" t="s">
        <v>16</v>
      </c>
      <c r="D41" s="4">
        <v>1</v>
      </c>
      <c r="E41" s="5">
        <v>248148</v>
      </c>
      <c r="F41" s="5"/>
      <c r="G41" s="4">
        <v>100010</v>
      </c>
      <c r="H41" s="4">
        <v>3450</v>
      </c>
      <c r="I41" s="4">
        <v>244698</v>
      </c>
    </row>
    <row r="42" spans="1:9" x14ac:dyDescent="0.25">
      <c r="A42" s="4" t="s">
        <v>58</v>
      </c>
      <c r="B42" s="4" t="s">
        <v>64</v>
      </c>
      <c r="C42" s="4" t="s">
        <v>18</v>
      </c>
      <c r="D42" s="4">
        <v>1</v>
      </c>
      <c r="E42" s="5">
        <v>153360</v>
      </c>
      <c r="F42" s="5"/>
      <c r="G42" s="4">
        <v>100010</v>
      </c>
      <c r="H42" s="4">
        <v>2132</v>
      </c>
      <c r="I42" s="4">
        <v>151228</v>
      </c>
    </row>
    <row r="43" spans="1:9" x14ac:dyDescent="0.25">
      <c r="A43" s="4" t="s">
        <v>58</v>
      </c>
      <c r="B43" s="4" t="s">
        <v>65</v>
      </c>
      <c r="C43" s="4" t="s">
        <v>20</v>
      </c>
      <c r="D43" s="4">
        <v>1</v>
      </c>
      <c r="E43" s="5">
        <v>18110</v>
      </c>
      <c r="F43" s="5"/>
      <c r="G43" s="4">
        <v>100010</v>
      </c>
      <c r="H43" s="4">
        <v>18110</v>
      </c>
      <c r="I43" s="4">
        <v>0</v>
      </c>
    </row>
    <row r="44" spans="1:9" x14ac:dyDescent="0.25">
      <c r="A44" s="4" t="s">
        <v>58</v>
      </c>
      <c r="B44" s="4" t="s">
        <v>66</v>
      </c>
      <c r="C44" s="4" t="s">
        <v>20</v>
      </c>
      <c r="D44" s="4">
        <v>1</v>
      </c>
      <c r="E44" s="5">
        <v>18110</v>
      </c>
      <c r="F44" s="5"/>
      <c r="G44" s="4">
        <v>100010</v>
      </c>
      <c r="H44" s="4">
        <v>18110</v>
      </c>
      <c r="I44" s="4">
        <v>0</v>
      </c>
    </row>
    <row r="45" spans="1:9" x14ac:dyDescent="0.25">
      <c r="A45" s="4" t="s">
        <v>58</v>
      </c>
      <c r="B45" s="4" t="s">
        <v>67</v>
      </c>
      <c r="C45" s="4" t="s">
        <v>23</v>
      </c>
      <c r="D45" s="4">
        <v>1</v>
      </c>
      <c r="E45" s="5">
        <v>31653</v>
      </c>
      <c r="F45" s="5"/>
      <c r="G45" s="4">
        <v>100010</v>
      </c>
      <c r="H45" s="4">
        <v>31653</v>
      </c>
      <c r="I45" s="4">
        <v>0</v>
      </c>
    </row>
    <row r="46" spans="1:9" x14ac:dyDescent="0.25">
      <c r="A46" s="4" t="s">
        <v>58</v>
      </c>
      <c r="B46" s="4" t="s">
        <v>68</v>
      </c>
      <c r="C46" s="4" t="s">
        <v>23</v>
      </c>
      <c r="D46" s="4">
        <v>1</v>
      </c>
      <c r="E46" s="5">
        <v>31653</v>
      </c>
      <c r="F46" s="5"/>
      <c r="G46" s="4">
        <v>100010</v>
      </c>
      <c r="H46" s="4">
        <v>31653</v>
      </c>
      <c r="I46" s="4">
        <v>0</v>
      </c>
    </row>
    <row r="47" spans="1:9" x14ac:dyDescent="0.25">
      <c r="A47" s="4" t="s">
        <v>58</v>
      </c>
      <c r="B47" s="4" t="s">
        <v>69</v>
      </c>
      <c r="C47" s="4" t="s">
        <v>28</v>
      </c>
      <c r="D47" s="4">
        <v>1</v>
      </c>
      <c r="E47" s="5">
        <v>70079</v>
      </c>
      <c r="F47" s="5"/>
      <c r="G47" s="4">
        <v>100005</v>
      </c>
      <c r="H47" s="4">
        <v>70079</v>
      </c>
      <c r="I47" s="4">
        <v>0</v>
      </c>
    </row>
    <row r="48" spans="1:9" x14ac:dyDescent="0.25">
      <c r="A48" s="4" t="s">
        <v>58</v>
      </c>
      <c r="B48" s="4" t="s">
        <v>70</v>
      </c>
      <c r="C48" s="4" t="s">
        <v>26</v>
      </c>
      <c r="D48" s="4">
        <v>1</v>
      </c>
      <c r="E48" s="5">
        <v>49606</v>
      </c>
      <c r="F48" s="5"/>
      <c r="G48" s="4">
        <v>100010</v>
      </c>
      <c r="H48" s="4">
        <v>49606</v>
      </c>
      <c r="I48" s="4">
        <v>0</v>
      </c>
    </row>
    <row r="49" spans="1:9" x14ac:dyDescent="0.25">
      <c r="A49" s="4" t="s">
        <v>58</v>
      </c>
      <c r="B49" s="4" t="s">
        <v>71</v>
      </c>
      <c r="C49" s="4" t="s">
        <v>30</v>
      </c>
      <c r="D49" s="4">
        <v>1</v>
      </c>
      <c r="E49" s="5">
        <v>16535</v>
      </c>
      <c r="F49" s="5"/>
      <c r="G49" s="4">
        <v>100010</v>
      </c>
      <c r="H49" s="4">
        <v>16535</v>
      </c>
      <c r="I49" s="4">
        <v>0</v>
      </c>
    </row>
    <row r="50" spans="1:9" x14ac:dyDescent="0.25">
      <c r="A50" s="4" t="s">
        <v>58</v>
      </c>
      <c r="B50" s="4" t="s">
        <v>72</v>
      </c>
      <c r="C50" s="4" t="s">
        <v>32</v>
      </c>
      <c r="D50" s="4">
        <v>1</v>
      </c>
      <c r="E50" s="5">
        <v>67716</v>
      </c>
      <c r="F50" s="5"/>
      <c r="G50" s="4">
        <v>100010</v>
      </c>
      <c r="H50" s="4">
        <v>67716</v>
      </c>
      <c r="I50" s="4">
        <v>0</v>
      </c>
    </row>
    <row r="51" spans="1:9" x14ac:dyDescent="0.25">
      <c r="A51" s="4"/>
      <c r="B51" s="4"/>
      <c r="C51" s="4"/>
      <c r="D51" s="4">
        <v>1</v>
      </c>
      <c r="E51" s="7">
        <f>SUM(E39:E50)</f>
        <v>1330533</v>
      </c>
      <c r="F51" s="7">
        <f>E51*1.27</f>
        <v>1689776.91</v>
      </c>
      <c r="G51" s="4"/>
      <c r="H51" s="6">
        <f>SUM(H39:H50)</f>
        <v>317742</v>
      </c>
      <c r="I51" s="6">
        <f>SUM(I39:I50)</f>
        <v>1012791</v>
      </c>
    </row>
    <row r="53" spans="1:9" x14ac:dyDescent="0.25">
      <c r="A53" s="4" t="s">
        <v>73</v>
      </c>
      <c r="B53" s="4" t="s">
        <v>74</v>
      </c>
      <c r="C53" s="4" t="s">
        <v>75</v>
      </c>
      <c r="D53" s="4">
        <v>1</v>
      </c>
      <c r="E53" s="5">
        <v>279370</v>
      </c>
      <c r="F53" s="5"/>
      <c r="G53" s="4">
        <v>100012</v>
      </c>
      <c r="H53" s="4">
        <v>3884</v>
      </c>
      <c r="I53" s="4">
        <v>275486</v>
      </c>
    </row>
    <row r="54" spans="1:9" x14ac:dyDescent="0.25">
      <c r="A54" s="4" t="s">
        <v>73</v>
      </c>
      <c r="B54" s="4" t="s">
        <v>76</v>
      </c>
      <c r="C54" s="4" t="s">
        <v>77</v>
      </c>
      <c r="D54" s="4">
        <v>1</v>
      </c>
      <c r="E54" s="5">
        <v>346193</v>
      </c>
      <c r="F54" s="5"/>
      <c r="G54" s="4">
        <v>100012</v>
      </c>
      <c r="H54" s="4">
        <v>4814</v>
      </c>
      <c r="I54" s="4">
        <v>341379</v>
      </c>
    </row>
    <row r="55" spans="1:9" x14ac:dyDescent="0.25">
      <c r="A55" s="4" t="s">
        <v>73</v>
      </c>
      <c r="B55" s="4" t="s">
        <v>78</v>
      </c>
      <c r="C55" s="4" t="s">
        <v>16</v>
      </c>
      <c r="D55" s="4">
        <v>1</v>
      </c>
      <c r="E55" s="5">
        <v>248148</v>
      </c>
      <c r="F55" s="5"/>
      <c r="G55" s="4">
        <v>100012</v>
      </c>
      <c r="H55" s="4">
        <v>3450</v>
      </c>
      <c r="I55" s="4">
        <v>244698</v>
      </c>
    </row>
    <row r="56" spans="1:9" x14ac:dyDescent="0.25">
      <c r="A56" s="4" t="s">
        <v>73</v>
      </c>
      <c r="B56" s="4" t="s">
        <v>79</v>
      </c>
      <c r="C56" s="4" t="s">
        <v>18</v>
      </c>
      <c r="D56" s="4">
        <v>1</v>
      </c>
      <c r="E56" s="5">
        <v>153360</v>
      </c>
      <c r="F56" s="5"/>
      <c r="G56" s="4">
        <v>100012</v>
      </c>
      <c r="H56" s="4">
        <v>2132</v>
      </c>
      <c r="I56" s="4">
        <v>151228</v>
      </c>
    </row>
    <row r="57" spans="1:9" x14ac:dyDescent="0.25">
      <c r="A57" s="4" t="s">
        <v>73</v>
      </c>
      <c r="B57" s="4" t="s">
        <v>80</v>
      </c>
      <c r="C57" s="4" t="s">
        <v>20</v>
      </c>
      <c r="D57" s="4">
        <v>1</v>
      </c>
      <c r="E57" s="5">
        <v>18110</v>
      </c>
      <c r="F57" s="5"/>
      <c r="G57" s="4">
        <v>100012</v>
      </c>
      <c r="H57" s="4">
        <v>18110</v>
      </c>
      <c r="I57" s="4">
        <v>0</v>
      </c>
    </row>
    <row r="58" spans="1:9" x14ac:dyDescent="0.25">
      <c r="A58" s="4" t="s">
        <v>73</v>
      </c>
      <c r="B58" s="4" t="s">
        <v>81</v>
      </c>
      <c r="C58" s="4" t="s">
        <v>20</v>
      </c>
      <c r="D58" s="4">
        <v>1</v>
      </c>
      <c r="E58" s="5">
        <v>18110</v>
      </c>
      <c r="F58" s="5"/>
      <c r="G58" s="4">
        <v>100012</v>
      </c>
      <c r="H58" s="4">
        <v>18110</v>
      </c>
      <c r="I58" s="4">
        <v>0</v>
      </c>
    </row>
    <row r="59" spans="1:9" x14ac:dyDescent="0.25">
      <c r="A59" s="4" t="s">
        <v>73</v>
      </c>
      <c r="B59" s="4" t="s">
        <v>82</v>
      </c>
      <c r="C59" s="4" t="s">
        <v>23</v>
      </c>
      <c r="D59" s="4">
        <v>1</v>
      </c>
      <c r="E59" s="5">
        <v>31653</v>
      </c>
      <c r="F59" s="5"/>
      <c r="G59" s="4">
        <v>100012</v>
      </c>
      <c r="H59" s="4">
        <v>31653</v>
      </c>
      <c r="I59" s="4">
        <v>0</v>
      </c>
    </row>
    <row r="60" spans="1:9" x14ac:dyDescent="0.25">
      <c r="A60" s="4" t="s">
        <v>73</v>
      </c>
      <c r="B60" s="4" t="s">
        <v>83</v>
      </c>
      <c r="C60" s="4" t="s">
        <v>23</v>
      </c>
      <c r="D60" s="4">
        <v>1</v>
      </c>
      <c r="E60" s="5">
        <v>31653</v>
      </c>
      <c r="F60" s="5"/>
      <c r="G60" s="4">
        <v>100005</v>
      </c>
      <c r="H60" s="4">
        <v>31653</v>
      </c>
      <c r="I60" s="4">
        <v>0</v>
      </c>
    </row>
    <row r="61" spans="1:9" x14ac:dyDescent="0.25">
      <c r="A61" s="4" t="s">
        <v>73</v>
      </c>
      <c r="B61" s="4" t="s">
        <v>84</v>
      </c>
      <c r="C61" s="4" t="s">
        <v>28</v>
      </c>
      <c r="D61" s="4">
        <v>1</v>
      </c>
      <c r="E61" s="5">
        <v>70079</v>
      </c>
      <c r="F61" s="5"/>
      <c r="G61" s="4">
        <v>100005</v>
      </c>
      <c r="H61" s="4">
        <v>70079</v>
      </c>
      <c r="I61" s="4">
        <v>0</v>
      </c>
    </row>
    <row r="62" spans="1:9" x14ac:dyDescent="0.25">
      <c r="A62" s="4" t="s">
        <v>73</v>
      </c>
      <c r="B62" s="4" t="s">
        <v>85</v>
      </c>
      <c r="C62" s="4" t="s">
        <v>26</v>
      </c>
      <c r="D62" s="4">
        <v>1</v>
      </c>
      <c r="E62" s="5">
        <v>49606</v>
      </c>
      <c r="F62" s="5"/>
      <c r="G62" s="4">
        <v>100012</v>
      </c>
      <c r="H62" s="4">
        <v>49606</v>
      </c>
      <c r="I62" s="4">
        <v>0</v>
      </c>
    </row>
    <row r="63" spans="1:9" x14ac:dyDescent="0.25">
      <c r="A63" s="4" t="s">
        <v>73</v>
      </c>
      <c r="B63" s="4" t="s">
        <v>86</v>
      </c>
      <c r="C63" s="4" t="s">
        <v>30</v>
      </c>
      <c r="D63" s="4">
        <v>1</v>
      </c>
      <c r="E63" s="5">
        <v>16536</v>
      </c>
      <c r="F63" s="5"/>
      <c r="G63" s="4">
        <v>100012</v>
      </c>
      <c r="H63" s="4">
        <v>16536</v>
      </c>
      <c r="I63" s="4">
        <v>0</v>
      </c>
    </row>
    <row r="64" spans="1:9" x14ac:dyDescent="0.25">
      <c r="A64" s="4" t="s">
        <v>73</v>
      </c>
      <c r="B64" s="4" t="s">
        <v>87</v>
      </c>
      <c r="C64" s="4" t="s">
        <v>32</v>
      </c>
      <c r="D64" s="4">
        <v>1</v>
      </c>
      <c r="E64" s="5">
        <v>67718</v>
      </c>
      <c r="F64" s="5"/>
      <c r="G64" s="4">
        <v>100012</v>
      </c>
      <c r="H64" s="4">
        <v>67718</v>
      </c>
      <c r="I64" s="4">
        <v>0</v>
      </c>
    </row>
    <row r="65" spans="1:9" x14ac:dyDescent="0.25">
      <c r="A65" s="4"/>
      <c r="B65" s="4"/>
      <c r="C65" s="4"/>
      <c r="D65" s="4"/>
      <c r="E65" s="7">
        <f>SUM(E53:E64)</f>
        <v>1330536</v>
      </c>
      <c r="F65" s="7">
        <f>E65*1.27</f>
        <v>1689780.72</v>
      </c>
      <c r="G65" s="4"/>
      <c r="H65" s="6">
        <f>SUM(H53:H64)</f>
        <v>317745</v>
      </c>
      <c r="I65" s="6">
        <f>SUM(I53:I64)</f>
        <v>1012791</v>
      </c>
    </row>
    <row r="67" spans="1:9" x14ac:dyDescent="0.25">
      <c r="A67" s="4" t="s">
        <v>88</v>
      </c>
      <c r="B67" s="4" t="s">
        <v>89</v>
      </c>
      <c r="C67" s="4" t="s">
        <v>35</v>
      </c>
      <c r="D67" s="4">
        <v>1</v>
      </c>
      <c r="E67" s="5">
        <v>300392</v>
      </c>
      <c r="F67" s="5"/>
      <c r="G67" s="4">
        <v>100013</v>
      </c>
      <c r="H67" s="4">
        <v>4177</v>
      </c>
      <c r="I67" s="4">
        <v>296215</v>
      </c>
    </row>
    <row r="68" spans="1:9" x14ac:dyDescent="0.25">
      <c r="A68" s="4" t="s">
        <v>88</v>
      </c>
      <c r="B68" s="4" t="s">
        <v>90</v>
      </c>
      <c r="C68" s="4" t="s">
        <v>37</v>
      </c>
      <c r="D68" s="4">
        <v>1</v>
      </c>
      <c r="E68" s="5">
        <v>72805</v>
      </c>
      <c r="F68" s="5"/>
      <c r="G68" s="4">
        <v>100013</v>
      </c>
      <c r="H68" s="4">
        <v>1012</v>
      </c>
      <c r="I68" s="4">
        <v>71793</v>
      </c>
    </row>
    <row r="69" spans="1:9" x14ac:dyDescent="0.25">
      <c r="A69" s="4" t="s">
        <v>88</v>
      </c>
      <c r="B69" s="4" t="s">
        <v>91</v>
      </c>
      <c r="C69" s="4" t="s">
        <v>39</v>
      </c>
      <c r="D69" s="4">
        <v>1</v>
      </c>
      <c r="E69" s="5">
        <v>70200</v>
      </c>
      <c r="F69" s="5"/>
      <c r="G69" s="4">
        <v>100013</v>
      </c>
      <c r="H69" s="4">
        <v>976</v>
      </c>
      <c r="I69" s="4">
        <v>69224</v>
      </c>
    </row>
    <row r="70" spans="1:9" x14ac:dyDescent="0.25">
      <c r="A70" s="4" t="s">
        <v>88</v>
      </c>
      <c r="B70" s="4" t="s">
        <v>92</v>
      </c>
      <c r="C70" s="4" t="s">
        <v>20</v>
      </c>
      <c r="D70" s="4">
        <v>1</v>
      </c>
      <c r="E70" s="5">
        <v>18110</v>
      </c>
      <c r="F70" s="5"/>
      <c r="G70" s="4">
        <v>100013</v>
      </c>
      <c r="H70" s="4">
        <v>18110</v>
      </c>
      <c r="I70" s="4">
        <v>0</v>
      </c>
    </row>
    <row r="71" spans="1:9" x14ac:dyDescent="0.25">
      <c r="A71" s="4" t="s">
        <v>88</v>
      </c>
      <c r="B71" s="4" t="s">
        <v>93</v>
      </c>
      <c r="C71" s="4" t="s">
        <v>20</v>
      </c>
      <c r="D71" s="4">
        <v>1</v>
      </c>
      <c r="E71" s="5">
        <v>18110</v>
      </c>
      <c r="F71" s="5"/>
      <c r="G71" s="4">
        <v>100013</v>
      </c>
      <c r="H71" s="4">
        <v>18110</v>
      </c>
      <c r="I71" s="4">
        <v>0</v>
      </c>
    </row>
    <row r="72" spans="1:9" x14ac:dyDescent="0.25">
      <c r="A72" s="4" t="s">
        <v>88</v>
      </c>
      <c r="B72" s="4" t="s">
        <v>94</v>
      </c>
      <c r="C72" s="4" t="s">
        <v>23</v>
      </c>
      <c r="D72" s="4">
        <v>1</v>
      </c>
      <c r="E72" s="5">
        <v>31654</v>
      </c>
      <c r="F72" s="5"/>
      <c r="G72" s="4">
        <v>100013</v>
      </c>
      <c r="H72" s="4">
        <v>31654</v>
      </c>
      <c r="I72" s="4">
        <v>0</v>
      </c>
    </row>
    <row r="73" spans="1:9" x14ac:dyDescent="0.25">
      <c r="A73" s="4" t="s">
        <v>88</v>
      </c>
      <c r="B73" s="4" t="s">
        <v>95</v>
      </c>
      <c r="C73" s="4" t="s">
        <v>45</v>
      </c>
      <c r="D73" s="4">
        <v>1</v>
      </c>
      <c r="E73" s="5">
        <v>64567</v>
      </c>
      <c r="F73" s="5"/>
      <c r="G73" s="4">
        <v>100013</v>
      </c>
      <c r="H73" s="4">
        <v>64567</v>
      </c>
      <c r="I73" s="4">
        <v>0</v>
      </c>
    </row>
    <row r="74" spans="1:9" x14ac:dyDescent="0.25">
      <c r="A74" s="4" t="s">
        <v>88</v>
      </c>
      <c r="B74" s="4" t="s">
        <v>96</v>
      </c>
      <c r="C74" s="4" t="s">
        <v>28</v>
      </c>
      <c r="D74" s="4">
        <v>1</v>
      </c>
      <c r="E74" s="5">
        <v>70078</v>
      </c>
      <c r="F74" s="5"/>
      <c r="G74" s="4">
        <v>100013</v>
      </c>
      <c r="H74" s="4">
        <v>70078</v>
      </c>
      <c r="I74" s="4">
        <v>0</v>
      </c>
    </row>
    <row r="75" spans="1:9" x14ac:dyDescent="0.25">
      <c r="A75" s="4"/>
      <c r="B75" s="4"/>
      <c r="C75" s="4"/>
      <c r="D75" s="4">
        <v>1</v>
      </c>
      <c r="E75" s="7">
        <f>SUM(E67:E74)</f>
        <v>645916</v>
      </c>
      <c r="F75" s="7">
        <f>E75*1.27</f>
        <v>820313.32000000007</v>
      </c>
      <c r="G75" s="4"/>
      <c r="H75" s="6">
        <f>SUM(H67:H74)</f>
        <v>208684</v>
      </c>
      <c r="I75" s="6">
        <f>SUM(I67:I74)</f>
        <v>437232</v>
      </c>
    </row>
    <row r="77" spans="1:9" x14ac:dyDescent="0.25">
      <c r="A77" s="4" t="s">
        <v>97</v>
      </c>
      <c r="B77" s="4" t="s">
        <v>98</v>
      </c>
      <c r="C77" s="4" t="s">
        <v>49</v>
      </c>
      <c r="D77" s="4">
        <v>1</v>
      </c>
      <c r="E77" s="5">
        <v>300392</v>
      </c>
      <c r="F77" s="5"/>
      <c r="G77" s="4">
        <v>100014</v>
      </c>
      <c r="H77" s="4">
        <v>4177</v>
      </c>
      <c r="I77" s="4">
        <v>296215</v>
      </c>
    </row>
    <row r="78" spans="1:9" x14ac:dyDescent="0.25">
      <c r="A78" s="4" t="s">
        <v>97</v>
      </c>
      <c r="B78" s="4" t="s">
        <v>99</v>
      </c>
      <c r="C78" s="4" t="s">
        <v>37</v>
      </c>
      <c r="D78" s="4">
        <v>1</v>
      </c>
      <c r="E78" s="5">
        <v>72805</v>
      </c>
      <c r="F78" s="5"/>
      <c r="G78" s="4">
        <v>100014</v>
      </c>
      <c r="H78" s="4">
        <v>1012</v>
      </c>
      <c r="I78" s="4">
        <v>71793</v>
      </c>
    </row>
    <row r="79" spans="1:9" x14ac:dyDescent="0.25">
      <c r="A79" s="4" t="s">
        <v>97</v>
      </c>
      <c r="B79" s="4" t="s">
        <v>100</v>
      </c>
      <c r="C79" s="4" t="s">
        <v>39</v>
      </c>
      <c r="D79" s="4">
        <v>1</v>
      </c>
      <c r="E79" s="5">
        <v>70200</v>
      </c>
      <c r="F79" s="5"/>
      <c r="G79" s="4">
        <v>100014</v>
      </c>
      <c r="H79" s="4">
        <v>976</v>
      </c>
      <c r="I79" s="4">
        <v>69224</v>
      </c>
    </row>
    <row r="80" spans="1:9" x14ac:dyDescent="0.25">
      <c r="A80" s="4" t="s">
        <v>97</v>
      </c>
      <c r="B80" s="4" t="s">
        <v>101</v>
      </c>
      <c r="C80" s="4" t="s">
        <v>20</v>
      </c>
      <c r="D80" s="4">
        <v>1</v>
      </c>
      <c r="E80" s="5">
        <v>18110</v>
      </c>
      <c r="F80" s="5"/>
      <c r="G80" s="4">
        <v>100014</v>
      </c>
      <c r="H80" s="4">
        <v>18110</v>
      </c>
      <c r="I80" s="4">
        <v>0</v>
      </c>
    </row>
    <row r="81" spans="1:9" x14ac:dyDescent="0.25">
      <c r="A81" s="4" t="s">
        <v>97</v>
      </c>
      <c r="B81" s="4" t="s">
        <v>102</v>
      </c>
      <c r="C81" s="4" t="s">
        <v>20</v>
      </c>
      <c r="D81" s="4">
        <v>1</v>
      </c>
      <c r="E81" s="5">
        <v>18110</v>
      </c>
      <c r="F81" s="5"/>
      <c r="G81" s="4">
        <v>100014</v>
      </c>
      <c r="H81" s="4">
        <v>18110</v>
      </c>
      <c r="I81" s="4">
        <v>0</v>
      </c>
    </row>
    <row r="82" spans="1:9" x14ac:dyDescent="0.25">
      <c r="A82" s="4" t="s">
        <v>97</v>
      </c>
      <c r="B82" s="4" t="s">
        <v>103</v>
      </c>
      <c r="C82" s="4" t="s">
        <v>23</v>
      </c>
      <c r="D82" s="4">
        <v>1</v>
      </c>
      <c r="E82" s="5">
        <v>31654</v>
      </c>
      <c r="F82" s="5"/>
      <c r="G82" s="4">
        <v>100014</v>
      </c>
      <c r="H82" s="4">
        <v>31654</v>
      </c>
      <c r="I82" s="4">
        <v>0</v>
      </c>
    </row>
    <row r="83" spans="1:9" x14ac:dyDescent="0.25">
      <c r="A83" s="4" t="s">
        <v>97</v>
      </c>
      <c r="B83" s="4" t="s">
        <v>104</v>
      </c>
      <c r="C83" s="4" t="s">
        <v>23</v>
      </c>
      <c r="D83" s="4">
        <v>1</v>
      </c>
      <c r="E83" s="5">
        <v>31654</v>
      </c>
      <c r="F83" s="5"/>
      <c r="G83" s="4">
        <v>100014</v>
      </c>
      <c r="H83" s="4">
        <v>31654</v>
      </c>
      <c r="I83" s="4">
        <v>0</v>
      </c>
    </row>
    <row r="84" spans="1:9" x14ac:dyDescent="0.25">
      <c r="A84" s="4" t="s">
        <v>97</v>
      </c>
      <c r="B84" s="4" t="s">
        <v>105</v>
      </c>
      <c r="C84" s="4" t="s">
        <v>45</v>
      </c>
      <c r="D84" s="4">
        <v>1</v>
      </c>
      <c r="E84" s="5">
        <v>64567</v>
      </c>
      <c r="F84" s="5"/>
      <c r="G84" s="4">
        <v>100014</v>
      </c>
      <c r="H84" s="4">
        <v>64567</v>
      </c>
      <c r="I84" s="4">
        <v>0</v>
      </c>
    </row>
    <row r="85" spans="1:9" x14ac:dyDescent="0.25">
      <c r="A85" s="4" t="s">
        <v>97</v>
      </c>
      <c r="B85" s="4" t="s">
        <v>106</v>
      </c>
      <c r="C85" s="4" t="s">
        <v>26</v>
      </c>
      <c r="D85" s="4">
        <v>1</v>
      </c>
      <c r="E85" s="5">
        <v>49606</v>
      </c>
      <c r="F85" s="5"/>
      <c r="G85" s="4">
        <v>100014</v>
      </c>
      <c r="H85" s="4">
        <v>49606</v>
      </c>
      <c r="I85" s="4">
        <v>0</v>
      </c>
    </row>
    <row r="86" spans="1:9" x14ac:dyDescent="0.25">
      <c r="A86" s="4" t="s">
        <v>97</v>
      </c>
      <c r="B86" s="4" t="s">
        <v>107</v>
      </c>
      <c r="C86" s="4" t="s">
        <v>28</v>
      </c>
      <c r="D86" s="4">
        <v>1</v>
      </c>
      <c r="E86" s="5">
        <v>70078</v>
      </c>
      <c r="F86" s="5"/>
      <c r="G86" s="4">
        <v>100014</v>
      </c>
      <c r="H86" s="4">
        <v>70078</v>
      </c>
      <c r="I86" s="4">
        <v>0</v>
      </c>
    </row>
    <row r="87" spans="1:9" x14ac:dyDescent="0.25">
      <c r="A87" s="4"/>
      <c r="B87" s="4"/>
      <c r="C87" s="4"/>
      <c r="D87" s="4"/>
      <c r="E87" s="7">
        <f>SUM(E77:E86)</f>
        <v>727176</v>
      </c>
      <c r="F87" s="7">
        <f>E87*1.27</f>
        <v>923513.52</v>
      </c>
      <c r="G87" s="4"/>
      <c r="H87" s="6">
        <f>SUM(H77:H86)</f>
        <v>289944</v>
      </c>
      <c r="I87" s="6">
        <f>SUM(I77:I86)</f>
        <v>437232</v>
      </c>
    </row>
    <row r="89" spans="1:9" x14ac:dyDescent="0.25">
      <c r="A89" s="4" t="s">
        <v>108</v>
      </c>
      <c r="B89" s="4" t="s">
        <v>109</v>
      </c>
      <c r="C89" s="4" t="s">
        <v>75</v>
      </c>
      <c r="D89" s="4">
        <v>1</v>
      </c>
      <c r="E89" s="5">
        <v>279370</v>
      </c>
      <c r="F89" s="5"/>
      <c r="G89" s="4">
        <v>100015</v>
      </c>
      <c r="H89" s="4">
        <v>3884</v>
      </c>
      <c r="I89" s="4">
        <v>275486</v>
      </c>
    </row>
    <row r="90" spans="1:9" x14ac:dyDescent="0.25">
      <c r="A90" s="4" t="s">
        <v>108</v>
      </c>
      <c r="B90" s="4" t="s">
        <v>110</v>
      </c>
      <c r="C90" s="4" t="s">
        <v>111</v>
      </c>
      <c r="D90" s="4">
        <v>1</v>
      </c>
      <c r="E90" s="5">
        <v>346193</v>
      </c>
      <c r="F90" s="5"/>
      <c r="G90" s="4">
        <v>100015</v>
      </c>
      <c r="H90" s="4">
        <v>4814</v>
      </c>
      <c r="I90" s="4">
        <v>341379</v>
      </c>
    </row>
    <row r="91" spans="1:9" x14ac:dyDescent="0.25">
      <c r="A91" s="4" t="s">
        <v>108</v>
      </c>
      <c r="B91" s="4" t="s">
        <v>112</v>
      </c>
      <c r="C91" s="4" t="s">
        <v>16</v>
      </c>
      <c r="D91" s="4">
        <v>1</v>
      </c>
      <c r="E91" s="5">
        <v>248148</v>
      </c>
      <c r="F91" s="5"/>
      <c r="G91" s="4">
        <v>100015</v>
      </c>
      <c r="H91" s="4">
        <v>3450</v>
      </c>
      <c r="I91" s="4">
        <v>244698</v>
      </c>
    </row>
    <row r="92" spans="1:9" x14ac:dyDescent="0.25">
      <c r="A92" s="4" t="s">
        <v>108</v>
      </c>
      <c r="B92" s="4" t="s">
        <v>113</v>
      </c>
      <c r="C92" s="4" t="s">
        <v>18</v>
      </c>
      <c r="D92" s="4">
        <v>1</v>
      </c>
      <c r="E92" s="5">
        <v>153360</v>
      </c>
      <c r="F92" s="5"/>
      <c r="G92" s="4">
        <v>100015</v>
      </c>
      <c r="H92" s="4">
        <v>2132</v>
      </c>
      <c r="I92" s="4">
        <v>151228</v>
      </c>
    </row>
    <row r="93" spans="1:9" x14ac:dyDescent="0.25">
      <c r="A93" s="4" t="s">
        <v>108</v>
      </c>
      <c r="B93" s="4" t="s">
        <v>114</v>
      </c>
      <c r="C93" s="4" t="s">
        <v>20</v>
      </c>
      <c r="D93" s="4">
        <v>1</v>
      </c>
      <c r="E93" s="5">
        <v>18110</v>
      </c>
      <c r="F93" s="5"/>
      <c r="G93" s="4">
        <v>100015</v>
      </c>
      <c r="H93" s="4">
        <v>18110</v>
      </c>
      <c r="I93" s="4">
        <v>0</v>
      </c>
    </row>
    <row r="94" spans="1:9" x14ac:dyDescent="0.25">
      <c r="A94" s="4" t="s">
        <v>108</v>
      </c>
      <c r="B94" s="4" t="s">
        <v>115</v>
      </c>
      <c r="C94" s="4" t="s">
        <v>20</v>
      </c>
      <c r="D94" s="4">
        <v>1</v>
      </c>
      <c r="E94" s="5">
        <v>18110</v>
      </c>
      <c r="F94" s="5"/>
      <c r="G94" s="4">
        <v>100015</v>
      </c>
      <c r="H94" s="4">
        <v>18110</v>
      </c>
      <c r="I94" s="4">
        <v>0</v>
      </c>
    </row>
    <row r="95" spans="1:9" x14ac:dyDescent="0.25">
      <c r="A95" s="4" t="s">
        <v>108</v>
      </c>
      <c r="B95" s="4" t="s">
        <v>116</v>
      </c>
      <c r="C95" s="4" t="s">
        <v>23</v>
      </c>
      <c r="D95" s="4">
        <v>1</v>
      </c>
      <c r="E95" s="5">
        <v>31654</v>
      </c>
      <c r="F95" s="5"/>
      <c r="G95" s="4">
        <v>100015</v>
      </c>
      <c r="H95" s="4">
        <v>31654</v>
      </c>
      <c r="I95" s="4">
        <v>0</v>
      </c>
    </row>
    <row r="96" spans="1:9" x14ac:dyDescent="0.25">
      <c r="A96" s="4" t="s">
        <v>108</v>
      </c>
      <c r="B96" s="4" t="s">
        <v>117</v>
      </c>
      <c r="C96" s="4" t="s">
        <v>23</v>
      </c>
      <c r="D96" s="4">
        <v>1</v>
      </c>
      <c r="E96" s="5">
        <v>31654</v>
      </c>
      <c r="F96" s="5"/>
      <c r="G96" s="4">
        <v>100015</v>
      </c>
      <c r="H96" s="4">
        <v>31654</v>
      </c>
      <c r="I96" s="4">
        <v>0</v>
      </c>
    </row>
    <row r="97" spans="1:9" x14ac:dyDescent="0.25">
      <c r="A97" s="4" t="s">
        <v>108</v>
      </c>
      <c r="B97" s="4" t="s">
        <v>118</v>
      </c>
      <c r="C97" s="4" t="s">
        <v>26</v>
      </c>
      <c r="D97" s="4">
        <v>1</v>
      </c>
      <c r="E97" s="5">
        <v>49607</v>
      </c>
      <c r="F97" s="5"/>
      <c r="G97" s="4">
        <v>100015</v>
      </c>
      <c r="H97" s="4">
        <v>49607</v>
      </c>
      <c r="I97" s="4">
        <v>0</v>
      </c>
    </row>
    <row r="98" spans="1:9" x14ac:dyDescent="0.25">
      <c r="A98" s="4" t="s">
        <v>108</v>
      </c>
      <c r="B98" s="4" t="s">
        <v>119</v>
      </c>
      <c r="C98" s="4" t="s">
        <v>28</v>
      </c>
      <c r="D98" s="4">
        <v>1</v>
      </c>
      <c r="E98" s="5">
        <v>70078</v>
      </c>
      <c r="F98" s="5"/>
      <c r="G98" s="4">
        <v>100015</v>
      </c>
      <c r="H98" s="4">
        <v>70078</v>
      </c>
      <c r="I98" s="4">
        <v>0</v>
      </c>
    </row>
    <row r="99" spans="1:9" x14ac:dyDescent="0.25">
      <c r="A99" s="4" t="s">
        <v>108</v>
      </c>
      <c r="B99" s="4" t="s">
        <v>120</v>
      </c>
      <c r="C99" s="4" t="s">
        <v>30</v>
      </c>
      <c r="D99" s="4">
        <v>1</v>
      </c>
      <c r="E99" s="5">
        <v>16536</v>
      </c>
      <c r="F99" s="5"/>
      <c r="G99" s="4">
        <v>100015</v>
      </c>
      <c r="H99" s="4">
        <v>16536</v>
      </c>
      <c r="I99" s="4">
        <v>0</v>
      </c>
    </row>
    <row r="100" spans="1:9" x14ac:dyDescent="0.25">
      <c r="A100" s="4" t="s">
        <v>108</v>
      </c>
      <c r="B100" s="4" t="s">
        <v>121</v>
      </c>
      <c r="C100" s="4" t="s">
        <v>32</v>
      </c>
      <c r="D100" s="4">
        <v>1</v>
      </c>
      <c r="E100" s="5">
        <v>67718</v>
      </c>
      <c r="F100" s="5"/>
      <c r="G100" s="4">
        <v>100015</v>
      </c>
      <c r="H100" s="4">
        <v>67718</v>
      </c>
      <c r="I100" s="4">
        <v>0</v>
      </c>
    </row>
    <row r="101" spans="1:9" x14ac:dyDescent="0.25">
      <c r="A101" s="4"/>
      <c r="B101" s="4"/>
      <c r="C101" s="4"/>
      <c r="D101" s="4"/>
      <c r="E101" s="7">
        <f>SUM(E89:E100)</f>
        <v>1330538</v>
      </c>
      <c r="F101" s="7">
        <f>E101*1.27</f>
        <v>1689783.26</v>
      </c>
      <c r="G101" s="4"/>
      <c r="H101" s="6">
        <f>SUM(H89:H100)</f>
        <v>317747</v>
      </c>
      <c r="I101" s="6">
        <f>SUM(I89:I100)</f>
        <v>1012791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  <rowBreaks count="3" manualBreakCount="3">
    <brk id="27" max="3" man="1"/>
    <brk id="52" max="3" man="1"/>
    <brk id="76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3295B-4FF4-4BE8-BD84-B93838041CA7}">
  <dimension ref="A1:I89"/>
  <sheetViews>
    <sheetView tabSelected="1" view="pageBreakPreview" topLeftCell="A43" zoomScale="60" zoomScaleNormal="100" workbookViewId="0">
      <selection activeCell="F103" sqref="F103"/>
    </sheetView>
  </sheetViews>
  <sheetFormatPr defaultRowHeight="15" x14ac:dyDescent="0.25"/>
  <cols>
    <col min="1" max="1" width="43.28515625" customWidth="1"/>
    <col min="2" max="2" width="14.7109375" customWidth="1"/>
    <col min="3" max="3" width="50.42578125" customWidth="1"/>
    <col min="4" max="4" width="12.140625" customWidth="1"/>
    <col min="5" max="5" width="12.42578125" style="9" bestFit="1" customWidth="1"/>
    <col min="6" max="6" width="13.85546875" style="9" bestFit="1" customWidth="1"/>
    <col min="7" max="7" width="10" bestFit="1" customWidth="1"/>
    <col min="8" max="8" width="10.42578125" customWidth="1"/>
    <col min="9" max="9" width="10.7109375" customWidth="1"/>
  </cols>
  <sheetData>
    <row r="1" spans="1:9" ht="15.75" x14ac:dyDescent="0.25">
      <c r="A1" s="10" t="s">
        <v>122</v>
      </c>
      <c r="B1" s="10"/>
      <c r="C1" s="10"/>
      <c r="D1" s="10"/>
      <c r="E1" s="1"/>
      <c r="F1" s="1"/>
      <c r="G1" s="1"/>
      <c r="H1" s="1"/>
      <c r="I1" s="1"/>
    </row>
    <row r="2" spans="1:9" x14ac:dyDescent="0.25">
      <c r="A2" s="2" t="s">
        <v>1</v>
      </c>
      <c r="B2" s="2" t="s">
        <v>2</v>
      </c>
      <c r="C2" s="2" t="s">
        <v>3</v>
      </c>
      <c r="D2" s="2"/>
      <c r="E2" s="3" t="s">
        <v>5</v>
      </c>
      <c r="F2" s="3" t="s">
        <v>6</v>
      </c>
      <c r="G2" s="2" t="s">
        <v>7</v>
      </c>
      <c r="H2" s="2" t="s">
        <v>8</v>
      </c>
      <c r="I2" s="2" t="s">
        <v>9</v>
      </c>
    </row>
    <row r="3" spans="1:9" x14ac:dyDescent="0.25">
      <c r="A3" s="4" t="s">
        <v>123</v>
      </c>
      <c r="B3" s="4" t="s">
        <v>124</v>
      </c>
      <c r="C3" s="4" t="s">
        <v>125</v>
      </c>
      <c r="D3" s="4">
        <v>1</v>
      </c>
      <c r="E3" s="5">
        <v>4355419</v>
      </c>
      <c r="F3" s="5"/>
      <c r="G3" s="4">
        <v>100031</v>
      </c>
      <c r="H3" s="4">
        <v>159172</v>
      </c>
      <c r="I3" s="4">
        <v>4196247</v>
      </c>
    </row>
    <row r="4" spans="1:9" x14ac:dyDescent="0.25">
      <c r="A4" s="4" t="s">
        <v>123</v>
      </c>
      <c r="B4" s="4" t="s">
        <v>126</v>
      </c>
      <c r="C4" s="4" t="s">
        <v>127</v>
      </c>
      <c r="D4" s="4">
        <v>1</v>
      </c>
      <c r="E4" s="5">
        <v>176554</v>
      </c>
      <c r="F4" s="5"/>
      <c r="G4" s="4">
        <v>100031</v>
      </c>
      <c r="H4" s="4">
        <v>2455</v>
      </c>
      <c r="I4" s="4">
        <v>174099</v>
      </c>
    </row>
    <row r="5" spans="1:9" x14ac:dyDescent="0.25">
      <c r="A5" s="4" t="s">
        <v>123</v>
      </c>
      <c r="B5" s="4" t="s">
        <v>128</v>
      </c>
      <c r="C5" s="4" t="s">
        <v>127</v>
      </c>
      <c r="D5" s="4">
        <v>1</v>
      </c>
      <c r="E5" s="5">
        <v>233816</v>
      </c>
      <c r="F5" s="5"/>
      <c r="G5" s="4">
        <v>100031</v>
      </c>
      <c r="H5" s="4">
        <v>3251</v>
      </c>
      <c r="I5" s="4">
        <v>230565</v>
      </c>
    </row>
    <row r="6" spans="1:9" x14ac:dyDescent="0.25">
      <c r="A6" s="4" t="s">
        <v>123</v>
      </c>
      <c r="B6" s="4" t="s">
        <v>129</v>
      </c>
      <c r="C6" s="4" t="s">
        <v>130</v>
      </c>
      <c r="D6" s="4">
        <v>1</v>
      </c>
      <c r="E6" s="5">
        <v>153360</v>
      </c>
      <c r="F6" s="5"/>
      <c r="G6" s="4">
        <v>100031</v>
      </c>
      <c r="H6" s="4">
        <v>2132</v>
      </c>
      <c r="I6" s="4">
        <v>151228</v>
      </c>
    </row>
    <row r="7" spans="1:9" x14ac:dyDescent="0.25">
      <c r="A7" s="4" t="s">
        <v>123</v>
      </c>
      <c r="B7" s="4" t="s">
        <v>131</v>
      </c>
      <c r="C7" s="4" t="s">
        <v>20</v>
      </c>
      <c r="D7" s="4">
        <v>1</v>
      </c>
      <c r="E7" s="5">
        <v>18110</v>
      </c>
      <c r="F7" s="5"/>
      <c r="G7" s="4">
        <v>100031</v>
      </c>
      <c r="H7" s="4">
        <v>18110</v>
      </c>
      <c r="I7" s="4">
        <v>0</v>
      </c>
    </row>
    <row r="8" spans="1:9" x14ac:dyDescent="0.25">
      <c r="A8" s="4" t="s">
        <v>123</v>
      </c>
      <c r="B8" s="4" t="s">
        <v>132</v>
      </c>
      <c r="C8" s="4" t="s">
        <v>20</v>
      </c>
      <c r="D8" s="4">
        <v>1</v>
      </c>
      <c r="E8" s="5">
        <v>18110</v>
      </c>
      <c r="F8" s="5"/>
      <c r="G8" s="4">
        <v>100031</v>
      </c>
      <c r="H8" s="4">
        <v>18110</v>
      </c>
      <c r="I8" s="4">
        <v>0</v>
      </c>
    </row>
    <row r="9" spans="1:9" x14ac:dyDescent="0.25">
      <c r="A9" s="4" t="s">
        <v>123</v>
      </c>
      <c r="B9" s="4" t="s">
        <v>133</v>
      </c>
      <c r="C9" s="4" t="s">
        <v>23</v>
      </c>
      <c r="D9" s="4">
        <v>1</v>
      </c>
      <c r="E9" s="5">
        <v>31654</v>
      </c>
      <c r="F9" s="5"/>
      <c r="G9" s="4">
        <v>100031</v>
      </c>
      <c r="H9" s="4">
        <v>31654</v>
      </c>
      <c r="I9" s="4">
        <v>0</v>
      </c>
    </row>
    <row r="10" spans="1:9" x14ac:dyDescent="0.25">
      <c r="A10" s="4" t="s">
        <v>123</v>
      </c>
      <c r="B10" s="4" t="s">
        <v>134</v>
      </c>
      <c r="C10" s="4" t="s">
        <v>135</v>
      </c>
      <c r="D10" s="4">
        <v>1</v>
      </c>
      <c r="E10" s="5">
        <v>125984</v>
      </c>
      <c r="F10" s="5"/>
      <c r="G10" s="4">
        <v>100005</v>
      </c>
      <c r="H10" s="4">
        <v>125984</v>
      </c>
      <c r="I10" s="4">
        <v>0</v>
      </c>
    </row>
    <row r="11" spans="1:9" x14ac:dyDescent="0.25">
      <c r="A11" s="4" t="s">
        <v>123</v>
      </c>
      <c r="B11" s="4" t="s">
        <v>136</v>
      </c>
      <c r="C11" s="4" t="s">
        <v>135</v>
      </c>
      <c r="D11" s="4">
        <v>1</v>
      </c>
      <c r="E11" s="5">
        <v>125984</v>
      </c>
      <c r="F11" s="5"/>
      <c r="G11" s="4">
        <v>100031</v>
      </c>
      <c r="H11" s="4">
        <v>125984</v>
      </c>
      <c r="I11" s="4">
        <v>0</v>
      </c>
    </row>
    <row r="12" spans="1:9" x14ac:dyDescent="0.25">
      <c r="A12" s="4"/>
      <c r="B12" s="4"/>
      <c r="C12" s="4"/>
      <c r="D12" s="4"/>
      <c r="E12" s="7">
        <f>SUM(E3:E11)</f>
        <v>5238991</v>
      </c>
      <c r="F12" s="7">
        <f>E12*1.27</f>
        <v>6653518.5700000003</v>
      </c>
      <c r="G12" s="4"/>
      <c r="H12" s="6">
        <f>SUM(H3:H11)</f>
        <v>486852</v>
      </c>
      <c r="I12" s="6">
        <f>SUM(I3:I11)</f>
        <v>4752139</v>
      </c>
    </row>
    <row r="14" spans="1:9" x14ac:dyDescent="0.25">
      <c r="A14" s="4" t="s">
        <v>137</v>
      </c>
      <c r="B14" s="4" t="s">
        <v>138</v>
      </c>
      <c r="C14" s="4" t="s">
        <v>125</v>
      </c>
      <c r="D14" s="4">
        <v>1</v>
      </c>
      <c r="E14" s="5">
        <v>4355419</v>
      </c>
      <c r="F14" s="5"/>
      <c r="G14" s="4">
        <v>100032</v>
      </c>
      <c r="H14" s="4">
        <v>159172</v>
      </c>
      <c r="I14" s="4">
        <v>4196247</v>
      </c>
    </row>
    <row r="15" spans="1:9" x14ac:dyDescent="0.25">
      <c r="A15" s="4" t="s">
        <v>137</v>
      </c>
      <c r="B15" s="4" t="s">
        <v>139</v>
      </c>
      <c r="C15" s="4" t="s">
        <v>127</v>
      </c>
      <c r="D15" s="4">
        <v>1</v>
      </c>
      <c r="E15" s="5">
        <v>176554</v>
      </c>
      <c r="F15" s="5"/>
      <c r="G15" s="4">
        <v>100032</v>
      </c>
      <c r="H15" s="4">
        <v>2455</v>
      </c>
      <c r="I15" s="4">
        <v>174099</v>
      </c>
    </row>
    <row r="16" spans="1:9" x14ac:dyDescent="0.25">
      <c r="A16" s="4" t="s">
        <v>137</v>
      </c>
      <c r="B16" s="4" t="s">
        <v>140</v>
      </c>
      <c r="C16" s="4" t="s">
        <v>127</v>
      </c>
      <c r="D16" s="4">
        <v>1</v>
      </c>
      <c r="E16" s="5">
        <v>233816</v>
      </c>
      <c r="F16" s="5"/>
      <c r="G16" s="4">
        <v>100032</v>
      </c>
      <c r="H16" s="4">
        <v>3251</v>
      </c>
      <c r="I16" s="4">
        <v>230565</v>
      </c>
    </row>
    <row r="17" spans="1:9" x14ac:dyDescent="0.25">
      <c r="A17" s="4" t="s">
        <v>137</v>
      </c>
      <c r="B17" s="4" t="s">
        <v>141</v>
      </c>
      <c r="C17" s="4" t="s">
        <v>130</v>
      </c>
      <c r="D17" s="4">
        <v>1</v>
      </c>
      <c r="E17" s="5">
        <v>153360</v>
      </c>
      <c r="F17" s="5"/>
      <c r="G17" s="4">
        <v>100032</v>
      </c>
      <c r="H17" s="4">
        <v>2132</v>
      </c>
      <c r="I17" s="4">
        <v>151228</v>
      </c>
    </row>
    <row r="18" spans="1:9" x14ac:dyDescent="0.25">
      <c r="A18" s="4" t="s">
        <v>137</v>
      </c>
      <c r="B18" s="4" t="s">
        <v>142</v>
      </c>
      <c r="C18" s="4" t="s">
        <v>20</v>
      </c>
      <c r="D18" s="4">
        <v>1</v>
      </c>
      <c r="E18" s="5">
        <v>18110</v>
      </c>
      <c r="F18" s="5"/>
      <c r="G18" s="4">
        <v>100032</v>
      </c>
      <c r="H18" s="4">
        <v>18110</v>
      </c>
      <c r="I18" s="4">
        <v>0</v>
      </c>
    </row>
    <row r="19" spans="1:9" x14ac:dyDescent="0.25">
      <c r="A19" s="4" t="s">
        <v>137</v>
      </c>
      <c r="B19" s="4" t="s">
        <v>143</v>
      </c>
      <c r="C19" s="4" t="s">
        <v>20</v>
      </c>
      <c r="D19" s="4">
        <v>1</v>
      </c>
      <c r="E19" s="5">
        <v>18110</v>
      </c>
      <c r="F19" s="5"/>
      <c r="G19" s="4">
        <v>100032</v>
      </c>
      <c r="H19" s="4">
        <v>18110</v>
      </c>
      <c r="I19" s="4">
        <v>0</v>
      </c>
    </row>
    <row r="20" spans="1:9" x14ac:dyDescent="0.25">
      <c r="A20" s="4" t="s">
        <v>137</v>
      </c>
      <c r="B20" s="4" t="s">
        <v>144</v>
      </c>
      <c r="C20" s="4" t="s">
        <v>23</v>
      </c>
      <c r="D20" s="4">
        <v>1</v>
      </c>
      <c r="E20" s="5">
        <v>31654</v>
      </c>
      <c r="F20" s="5"/>
      <c r="G20" s="4">
        <v>100032</v>
      </c>
      <c r="H20" s="4">
        <v>31654</v>
      </c>
      <c r="I20" s="4">
        <v>0</v>
      </c>
    </row>
    <row r="21" spans="1:9" x14ac:dyDescent="0.25">
      <c r="A21" s="4" t="s">
        <v>137</v>
      </c>
      <c r="B21" s="4" t="s">
        <v>145</v>
      </c>
      <c r="C21" s="4" t="s">
        <v>135</v>
      </c>
      <c r="D21" s="4">
        <v>1</v>
      </c>
      <c r="E21" s="5">
        <v>125984</v>
      </c>
      <c r="F21" s="5"/>
      <c r="G21" s="4">
        <v>100032</v>
      </c>
      <c r="H21" s="4">
        <v>125984</v>
      </c>
      <c r="I21" s="4">
        <v>0</v>
      </c>
    </row>
    <row r="22" spans="1:9" x14ac:dyDescent="0.25">
      <c r="A22" s="4" t="s">
        <v>137</v>
      </c>
      <c r="B22" s="4" t="s">
        <v>146</v>
      </c>
      <c r="C22" s="4" t="s">
        <v>135</v>
      </c>
      <c r="D22" s="4">
        <v>1</v>
      </c>
      <c r="E22" s="5">
        <v>125984</v>
      </c>
      <c r="F22" s="5"/>
      <c r="G22" s="4">
        <v>100032</v>
      </c>
      <c r="H22" s="4">
        <v>125984</v>
      </c>
      <c r="I22" s="4">
        <v>0</v>
      </c>
    </row>
    <row r="23" spans="1:9" x14ac:dyDescent="0.25">
      <c r="A23" s="4"/>
      <c r="B23" s="4"/>
      <c r="C23" s="4"/>
      <c r="D23" s="4"/>
      <c r="E23" s="7">
        <f>SUM(E14:E22)</f>
        <v>5238991</v>
      </c>
      <c r="F23" s="7">
        <f>E23*1.27</f>
        <v>6653518.5700000003</v>
      </c>
      <c r="G23" s="4"/>
      <c r="H23" s="6">
        <f>SUM(H14:H22)</f>
        <v>486852</v>
      </c>
      <c r="I23" s="6">
        <f>SUM(I14:I22)</f>
        <v>4752139</v>
      </c>
    </row>
    <row r="25" spans="1:9" x14ac:dyDescent="0.25">
      <c r="A25" s="4" t="s">
        <v>147</v>
      </c>
      <c r="B25" s="4" t="s">
        <v>148</v>
      </c>
      <c r="C25" s="4" t="s">
        <v>125</v>
      </c>
      <c r="D25" s="4">
        <v>1</v>
      </c>
      <c r="E25" s="5">
        <v>4355419</v>
      </c>
      <c r="F25" s="5"/>
      <c r="G25" s="4">
        <v>100049</v>
      </c>
      <c r="H25" s="4">
        <v>159172</v>
      </c>
      <c r="I25" s="4">
        <v>4196247</v>
      </c>
    </row>
    <row r="26" spans="1:9" x14ac:dyDescent="0.25">
      <c r="A26" s="4" t="s">
        <v>147</v>
      </c>
      <c r="B26" s="4" t="s">
        <v>149</v>
      </c>
      <c r="C26" s="4" t="s">
        <v>127</v>
      </c>
      <c r="D26" s="4">
        <v>1</v>
      </c>
      <c r="E26" s="5">
        <v>176554</v>
      </c>
      <c r="F26" s="5"/>
      <c r="G26" s="4">
        <v>100049</v>
      </c>
      <c r="H26" s="4">
        <v>2455</v>
      </c>
      <c r="I26" s="4">
        <v>174099</v>
      </c>
    </row>
    <row r="27" spans="1:9" x14ac:dyDescent="0.25">
      <c r="A27" s="4" t="s">
        <v>147</v>
      </c>
      <c r="B27" s="4" t="s">
        <v>150</v>
      </c>
      <c r="C27" s="4" t="s">
        <v>127</v>
      </c>
      <c r="D27" s="4">
        <v>1</v>
      </c>
      <c r="E27" s="5">
        <v>233816</v>
      </c>
      <c r="F27" s="5"/>
      <c r="G27" s="4">
        <v>100049</v>
      </c>
      <c r="H27" s="4">
        <v>3251</v>
      </c>
      <c r="I27" s="4">
        <v>230565</v>
      </c>
    </row>
    <row r="28" spans="1:9" x14ac:dyDescent="0.25">
      <c r="A28" s="4" t="s">
        <v>147</v>
      </c>
      <c r="B28" s="4" t="s">
        <v>151</v>
      </c>
      <c r="C28" s="4" t="s">
        <v>130</v>
      </c>
      <c r="D28" s="4">
        <v>1</v>
      </c>
      <c r="E28" s="5">
        <v>153360</v>
      </c>
      <c r="F28" s="5"/>
      <c r="G28" s="4">
        <v>100049</v>
      </c>
      <c r="H28" s="4">
        <v>2132</v>
      </c>
      <c r="I28" s="4">
        <v>151228</v>
      </c>
    </row>
    <row r="29" spans="1:9" x14ac:dyDescent="0.25">
      <c r="A29" s="4" t="s">
        <v>147</v>
      </c>
      <c r="B29" s="4" t="s">
        <v>152</v>
      </c>
      <c r="C29" s="4" t="s">
        <v>20</v>
      </c>
      <c r="D29" s="4">
        <v>1</v>
      </c>
      <c r="E29" s="5">
        <v>18110</v>
      </c>
      <c r="F29" s="5"/>
      <c r="G29" s="4">
        <v>100049</v>
      </c>
      <c r="H29" s="4">
        <v>18110</v>
      </c>
      <c r="I29" s="4">
        <v>0</v>
      </c>
    </row>
    <row r="30" spans="1:9" x14ac:dyDescent="0.25">
      <c r="A30" s="4" t="s">
        <v>147</v>
      </c>
      <c r="B30" s="4" t="s">
        <v>153</v>
      </c>
      <c r="C30" s="4" t="s">
        <v>20</v>
      </c>
      <c r="D30" s="4">
        <v>1</v>
      </c>
      <c r="E30" s="5">
        <v>18110</v>
      </c>
      <c r="F30" s="5"/>
      <c r="G30" s="4">
        <v>100049</v>
      </c>
      <c r="H30" s="4">
        <v>18110</v>
      </c>
      <c r="I30" s="4">
        <v>0</v>
      </c>
    </row>
    <row r="31" spans="1:9" x14ac:dyDescent="0.25">
      <c r="A31" s="4" t="s">
        <v>147</v>
      </c>
      <c r="B31" s="4" t="s">
        <v>154</v>
      </c>
      <c r="C31" s="4" t="s">
        <v>23</v>
      </c>
      <c r="D31" s="4">
        <v>1</v>
      </c>
      <c r="E31" s="5">
        <v>31654</v>
      </c>
      <c r="F31" s="5"/>
      <c r="G31" s="4">
        <v>100049</v>
      </c>
      <c r="H31" s="4">
        <v>31654</v>
      </c>
      <c r="I31" s="4">
        <v>0</v>
      </c>
    </row>
    <row r="32" spans="1:9" x14ac:dyDescent="0.25">
      <c r="A32" s="4" t="s">
        <v>147</v>
      </c>
      <c r="B32" s="4" t="s">
        <v>155</v>
      </c>
      <c r="C32" s="4" t="s">
        <v>135</v>
      </c>
      <c r="D32" s="4">
        <v>1</v>
      </c>
      <c r="E32" s="5">
        <v>125984</v>
      </c>
      <c r="F32" s="5"/>
      <c r="G32" s="4">
        <v>100049</v>
      </c>
      <c r="H32" s="4">
        <v>125984</v>
      </c>
      <c r="I32" s="4">
        <v>0</v>
      </c>
    </row>
    <row r="33" spans="1:9" x14ac:dyDescent="0.25">
      <c r="A33" s="4" t="s">
        <v>147</v>
      </c>
      <c r="B33" s="4" t="s">
        <v>156</v>
      </c>
      <c r="C33" s="4" t="s">
        <v>135</v>
      </c>
      <c r="D33" s="4">
        <v>1</v>
      </c>
      <c r="E33" s="5">
        <v>125984</v>
      </c>
      <c r="F33" s="5"/>
      <c r="G33" s="4">
        <v>100049</v>
      </c>
      <c r="H33" s="4">
        <v>125984</v>
      </c>
      <c r="I33" s="4">
        <v>0</v>
      </c>
    </row>
    <row r="34" spans="1:9" x14ac:dyDescent="0.25">
      <c r="A34" s="4"/>
      <c r="B34" s="4"/>
      <c r="C34" s="4"/>
      <c r="D34" s="4"/>
      <c r="E34" s="7">
        <f>SUM(E25:E33)</f>
        <v>5238991</v>
      </c>
      <c r="F34" s="7">
        <f>E34*1.27</f>
        <v>6653518.5700000003</v>
      </c>
      <c r="G34" s="4"/>
      <c r="H34" s="6">
        <f>SUM(H25:H33)</f>
        <v>486852</v>
      </c>
      <c r="I34" s="6">
        <f>SUM(I25:I33)</f>
        <v>4752139</v>
      </c>
    </row>
    <row r="36" spans="1:9" x14ac:dyDescent="0.25">
      <c r="A36" s="4" t="s">
        <v>157</v>
      </c>
      <c r="B36" s="4" t="s">
        <v>158</v>
      </c>
      <c r="C36" s="4" t="s">
        <v>125</v>
      </c>
      <c r="D36" s="4">
        <v>1</v>
      </c>
      <c r="E36" s="5">
        <v>4355419</v>
      </c>
      <c r="F36" s="5"/>
      <c r="G36" s="4">
        <v>100050</v>
      </c>
      <c r="H36" s="4">
        <v>159172</v>
      </c>
      <c r="I36" s="4">
        <v>4196247</v>
      </c>
    </row>
    <row r="37" spans="1:9" x14ac:dyDescent="0.25">
      <c r="A37" s="4" t="s">
        <v>157</v>
      </c>
      <c r="B37" s="4" t="s">
        <v>159</v>
      </c>
      <c r="C37" s="4" t="s">
        <v>127</v>
      </c>
      <c r="D37" s="4">
        <v>1</v>
      </c>
      <c r="E37" s="5">
        <v>176554</v>
      </c>
      <c r="F37" s="5"/>
      <c r="G37" s="4">
        <v>100050</v>
      </c>
      <c r="H37" s="4">
        <v>2455</v>
      </c>
      <c r="I37" s="4">
        <v>174099</v>
      </c>
    </row>
    <row r="38" spans="1:9" x14ac:dyDescent="0.25">
      <c r="A38" s="4" t="s">
        <v>157</v>
      </c>
      <c r="B38" s="4" t="s">
        <v>160</v>
      </c>
      <c r="C38" s="4" t="s">
        <v>127</v>
      </c>
      <c r="D38" s="4">
        <v>1</v>
      </c>
      <c r="E38" s="5">
        <v>233816</v>
      </c>
      <c r="F38" s="5"/>
      <c r="G38" s="4">
        <v>100050</v>
      </c>
      <c r="H38" s="4">
        <v>3251</v>
      </c>
      <c r="I38" s="4">
        <v>230565</v>
      </c>
    </row>
    <row r="39" spans="1:9" x14ac:dyDescent="0.25">
      <c r="A39" s="4" t="s">
        <v>157</v>
      </c>
      <c r="B39" s="4" t="s">
        <v>161</v>
      </c>
      <c r="C39" s="4" t="s">
        <v>130</v>
      </c>
      <c r="D39" s="4">
        <v>1</v>
      </c>
      <c r="E39" s="5">
        <v>153360</v>
      </c>
      <c r="F39" s="5"/>
      <c r="G39" s="4">
        <v>100050</v>
      </c>
      <c r="H39" s="4">
        <v>2132</v>
      </c>
      <c r="I39" s="4">
        <v>151228</v>
      </c>
    </row>
    <row r="40" spans="1:9" x14ac:dyDescent="0.25">
      <c r="A40" s="4" t="s">
        <v>157</v>
      </c>
      <c r="B40" s="4" t="s">
        <v>162</v>
      </c>
      <c r="C40" s="4" t="s">
        <v>20</v>
      </c>
      <c r="D40" s="4">
        <v>1</v>
      </c>
      <c r="E40" s="5">
        <v>18110</v>
      </c>
      <c r="F40" s="5"/>
      <c r="G40" s="4">
        <v>100050</v>
      </c>
      <c r="H40" s="4">
        <v>18110</v>
      </c>
      <c r="I40" s="4">
        <v>0</v>
      </c>
    </row>
    <row r="41" spans="1:9" x14ac:dyDescent="0.25">
      <c r="A41" s="4" t="s">
        <v>157</v>
      </c>
      <c r="B41" s="4" t="s">
        <v>163</v>
      </c>
      <c r="C41" s="4" t="s">
        <v>23</v>
      </c>
      <c r="D41" s="4">
        <v>1</v>
      </c>
      <c r="E41" s="5">
        <v>31653</v>
      </c>
      <c r="F41" s="5"/>
      <c r="G41" s="4">
        <v>100050</v>
      </c>
      <c r="H41" s="4">
        <v>31653</v>
      </c>
      <c r="I41" s="4">
        <v>0</v>
      </c>
    </row>
    <row r="42" spans="1:9" x14ac:dyDescent="0.25">
      <c r="A42" s="4" t="s">
        <v>157</v>
      </c>
      <c r="B42" s="4" t="s">
        <v>164</v>
      </c>
      <c r="C42" s="4" t="s">
        <v>23</v>
      </c>
      <c r="D42" s="4">
        <v>1</v>
      </c>
      <c r="E42" s="5">
        <v>31654</v>
      </c>
      <c r="F42" s="5"/>
      <c r="G42" s="4">
        <v>100050</v>
      </c>
      <c r="H42" s="4">
        <v>31654</v>
      </c>
      <c r="I42" s="4">
        <v>0</v>
      </c>
    </row>
    <row r="43" spans="1:9" x14ac:dyDescent="0.25">
      <c r="A43" s="4" t="s">
        <v>157</v>
      </c>
      <c r="B43" s="4" t="s">
        <v>165</v>
      </c>
      <c r="C43" s="4" t="s">
        <v>135</v>
      </c>
      <c r="D43" s="4">
        <v>1</v>
      </c>
      <c r="E43" s="5">
        <v>125984</v>
      </c>
      <c r="F43" s="5"/>
      <c r="G43" s="4">
        <v>100005</v>
      </c>
      <c r="H43" s="4">
        <v>125984</v>
      </c>
      <c r="I43" s="4">
        <v>0</v>
      </c>
    </row>
    <row r="44" spans="1:9" x14ac:dyDescent="0.25">
      <c r="A44" s="4" t="s">
        <v>157</v>
      </c>
      <c r="B44" s="4" t="s">
        <v>166</v>
      </c>
      <c r="C44" s="4" t="s">
        <v>135</v>
      </c>
      <c r="D44" s="4">
        <v>1</v>
      </c>
      <c r="E44" s="5">
        <v>125984</v>
      </c>
      <c r="F44" s="5"/>
      <c r="G44" s="4">
        <v>100050</v>
      </c>
      <c r="H44" s="4">
        <v>125984</v>
      </c>
      <c r="I44" s="4">
        <v>0</v>
      </c>
    </row>
    <row r="45" spans="1:9" x14ac:dyDescent="0.25">
      <c r="A45" s="4"/>
      <c r="B45" s="4"/>
      <c r="C45" s="4"/>
      <c r="D45" s="4"/>
      <c r="E45" s="7">
        <f>SUM(E36:E44)</f>
        <v>5252534</v>
      </c>
      <c r="F45" s="7">
        <f>E45*1.27</f>
        <v>6670718.1799999997</v>
      </c>
      <c r="G45" s="4"/>
      <c r="H45" s="6">
        <f>SUM(H36:H44)</f>
        <v>500395</v>
      </c>
      <c r="I45" s="6">
        <f>SUM(I36:I44)</f>
        <v>4752139</v>
      </c>
    </row>
    <row r="47" spans="1:9" x14ac:dyDescent="0.25">
      <c r="A47" s="4" t="s">
        <v>167</v>
      </c>
      <c r="B47" s="4" t="s">
        <v>168</v>
      </c>
      <c r="C47" s="4" t="s">
        <v>125</v>
      </c>
      <c r="D47" s="4">
        <v>1</v>
      </c>
      <c r="E47" s="5">
        <v>4355419</v>
      </c>
      <c r="F47" s="5"/>
      <c r="G47" s="4">
        <v>100051</v>
      </c>
      <c r="H47" s="4">
        <v>159172</v>
      </c>
      <c r="I47" s="4">
        <v>4196247</v>
      </c>
    </row>
    <row r="48" spans="1:9" x14ac:dyDescent="0.25">
      <c r="A48" s="4" t="s">
        <v>167</v>
      </c>
      <c r="B48" s="4" t="s">
        <v>169</v>
      </c>
      <c r="C48" s="4" t="s">
        <v>127</v>
      </c>
      <c r="D48" s="4">
        <v>1</v>
      </c>
      <c r="E48" s="5">
        <v>176554</v>
      </c>
      <c r="F48" s="5"/>
      <c r="G48" s="4">
        <v>100051</v>
      </c>
      <c r="H48" s="4">
        <v>2455</v>
      </c>
      <c r="I48" s="4">
        <v>174099</v>
      </c>
    </row>
    <row r="49" spans="1:9" x14ac:dyDescent="0.25">
      <c r="A49" s="4" t="s">
        <v>167</v>
      </c>
      <c r="B49" s="4" t="s">
        <v>170</v>
      </c>
      <c r="C49" s="4" t="s">
        <v>127</v>
      </c>
      <c r="D49" s="4">
        <v>1</v>
      </c>
      <c r="E49" s="5">
        <v>233816</v>
      </c>
      <c r="F49" s="5"/>
      <c r="G49" s="4">
        <v>100051</v>
      </c>
      <c r="H49" s="4">
        <v>3251</v>
      </c>
      <c r="I49" s="4">
        <v>230565</v>
      </c>
    </row>
    <row r="50" spans="1:9" x14ac:dyDescent="0.25">
      <c r="A50" s="4" t="s">
        <v>167</v>
      </c>
      <c r="B50" s="4" t="s">
        <v>171</v>
      </c>
      <c r="C50" s="4" t="s">
        <v>130</v>
      </c>
      <c r="D50" s="4">
        <v>1</v>
      </c>
      <c r="E50" s="5">
        <v>153360</v>
      </c>
      <c r="F50" s="5"/>
      <c r="G50" s="4">
        <v>100051</v>
      </c>
      <c r="H50" s="4">
        <v>2132</v>
      </c>
      <c r="I50" s="4">
        <v>151228</v>
      </c>
    </row>
    <row r="51" spans="1:9" x14ac:dyDescent="0.25">
      <c r="A51" s="4" t="s">
        <v>167</v>
      </c>
      <c r="B51" s="4" t="s">
        <v>172</v>
      </c>
      <c r="C51" s="4" t="s">
        <v>20</v>
      </c>
      <c r="D51" s="4">
        <v>1</v>
      </c>
      <c r="E51" s="5">
        <v>18110</v>
      </c>
      <c r="F51" s="5"/>
      <c r="G51" s="4">
        <v>100051</v>
      </c>
      <c r="H51" s="4">
        <v>18110</v>
      </c>
      <c r="I51" s="4">
        <v>0</v>
      </c>
    </row>
    <row r="52" spans="1:9" x14ac:dyDescent="0.25">
      <c r="A52" s="4" t="s">
        <v>167</v>
      </c>
      <c r="B52" s="4" t="s">
        <v>173</v>
      </c>
      <c r="C52" s="4" t="s">
        <v>20</v>
      </c>
      <c r="D52" s="4">
        <v>1</v>
      </c>
      <c r="E52" s="5">
        <v>18110</v>
      </c>
      <c r="F52" s="5"/>
      <c r="G52" s="4">
        <v>100005</v>
      </c>
      <c r="H52" s="4">
        <v>18110</v>
      </c>
      <c r="I52" s="4">
        <v>0</v>
      </c>
    </row>
    <row r="53" spans="1:9" x14ac:dyDescent="0.25">
      <c r="A53" s="4" t="s">
        <v>167</v>
      </c>
      <c r="B53" s="4" t="s">
        <v>174</v>
      </c>
      <c r="C53" s="4" t="s">
        <v>23</v>
      </c>
      <c r="D53" s="4">
        <v>1</v>
      </c>
      <c r="E53" s="5">
        <v>31654</v>
      </c>
      <c r="F53" s="5"/>
      <c r="G53" s="4">
        <v>100051</v>
      </c>
      <c r="H53" s="4">
        <v>31654</v>
      </c>
      <c r="I53" s="4">
        <v>0</v>
      </c>
    </row>
    <row r="54" spans="1:9" x14ac:dyDescent="0.25">
      <c r="A54" s="4" t="s">
        <v>167</v>
      </c>
      <c r="B54" s="4" t="s">
        <v>175</v>
      </c>
      <c r="C54" s="4" t="s">
        <v>135</v>
      </c>
      <c r="D54" s="4">
        <v>1</v>
      </c>
      <c r="E54" s="5">
        <v>125984</v>
      </c>
      <c r="F54" s="5"/>
      <c r="G54" s="4">
        <v>100051</v>
      </c>
      <c r="H54" s="4">
        <v>125984</v>
      </c>
      <c r="I54" s="4">
        <v>0</v>
      </c>
    </row>
    <row r="55" spans="1:9" x14ac:dyDescent="0.25">
      <c r="A55" s="4" t="s">
        <v>167</v>
      </c>
      <c r="B55" s="4" t="s">
        <v>176</v>
      </c>
      <c r="C55" s="4" t="s">
        <v>135</v>
      </c>
      <c r="D55" s="4">
        <v>1</v>
      </c>
      <c r="E55" s="5">
        <v>125984</v>
      </c>
      <c r="F55" s="5"/>
      <c r="G55" s="4">
        <v>100051</v>
      </c>
      <c r="H55" s="4">
        <v>125984</v>
      </c>
      <c r="I55" s="4">
        <v>0</v>
      </c>
    </row>
    <row r="56" spans="1:9" x14ac:dyDescent="0.25">
      <c r="A56" s="4"/>
      <c r="B56" s="4"/>
      <c r="C56" s="4"/>
      <c r="D56" s="4"/>
      <c r="E56" s="7">
        <f>SUM(E47:E55)</f>
        <v>5238991</v>
      </c>
      <c r="F56" s="7">
        <f>E56*1.27</f>
        <v>6653518.5700000003</v>
      </c>
      <c r="G56" s="4"/>
      <c r="H56" s="6">
        <f>SUM(H47:H55)</f>
        <v>486852</v>
      </c>
      <c r="I56" s="6">
        <f>SUM(I47:I55)</f>
        <v>4752139</v>
      </c>
    </row>
    <row r="58" spans="1:9" x14ac:dyDescent="0.25">
      <c r="A58" s="4" t="s">
        <v>177</v>
      </c>
      <c r="B58" s="4" t="s">
        <v>178</v>
      </c>
      <c r="C58" s="4" t="s">
        <v>125</v>
      </c>
      <c r="D58" s="4">
        <v>1</v>
      </c>
      <c r="E58" s="5">
        <v>4355419</v>
      </c>
      <c r="F58" s="5"/>
      <c r="G58" s="4">
        <v>100052</v>
      </c>
      <c r="H58" s="4">
        <v>159172</v>
      </c>
      <c r="I58" s="4">
        <v>4196247</v>
      </c>
    </row>
    <row r="59" spans="1:9" x14ac:dyDescent="0.25">
      <c r="A59" s="4" t="s">
        <v>177</v>
      </c>
      <c r="B59" s="4" t="s">
        <v>179</v>
      </c>
      <c r="C59" s="4" t="s">
        <v>127</v>
      </c>
      <c r="D59" s="4">
        <v>1</v>
      </c>
      <c r="E59" s="5">
        <v>176554</v>
      </c>
      <c r="F59" s="5"/>
      <c r="G59" s="4">
        <v>100052</v>
      </c>
      <c r="H59" s="4">
        <v>2455</v>
      </c>
      <c r="I59" s="4">
        <v>174099</v>
      </c>
    </row>
    <row r="60" spans="1:9" x14ac:dyDescent="0.25">
      <c r="A60" s="4" t="s">
        <v>177</v>
      </c>
      <c r="B60" s="4" t="s">
        <v>180</v>
      </c>
      <c r="C60" s="4" t="s">
        <v>127</v>
      </c>
      <c r="D60" s="4">
        <v>1</v>
      </c>
      <c r="E60" s="5">
        <v>233816</v>
      </c>
      <c r="F60" s="5"/>
      <c r="G60" s="4">
        <v>100052</v>
      </c>
      <c r="H60" s="4">
        <v>3251</v>
      </c>
      <c r="I60" s="4">
        <v>230565</v>
      </c>
    </row>
    <row r="61" spans="1:9" x14ac:dyDescent="0.25">
      <c r="A61" s="4" t="s">
        <v>177</v>
      </c>
      <c r="B61" s="4" t="s">
        <v>181</v>
      </c>
      <c r="C61" s="4" t="s">
        <v>130</v>
      </c>
      <c r="D61" s="4">
        <v>1</v>
      </c>
      <c r="E61" s="5">
        <v>153360</v>
      </c>
      <c r="F61" s="5"/>
      <c r="G61" s="4">
        <v>100052</v>
      </c>
      <c r="H61" s="4">
        <v>2132</v>
      </c>
      <c r="I61" s="4">
        <v>151228</v>
      </c>
    </row>
    <row r="62" spans="1:9" x14ac:dyDescent="0.25">
      <c r="A62" s="4" t="s">
        <v>177</v>
      </c>
      <c r="B62" s="4" t="s">
        <v>182</v>
      </c>
      <c r="C62" s="4" t="s">
        <v>20</v>
      </c>
      <c r="D62" s="4">
        <v>1</v>
      </c>
      <c r="E62" s="5">
        <v>18110</v>
      </c>
      <c r="F62" s="5"/>
      <c r="G62" s="4">
        <v>100052</v>
      </c>
      <c r="H62" s="4">
        <v>18110</v>
      </c>
      <c r="I62" s="4">
        <v>0</v>
      </c>
    </row>
    <row r="63" spans="1:9" x14ac:dyDescent="0.25">
      <c r="A63" s="4" t="s">
        <v>177</v>
      </c>
      <c r="B63" s="4" t="s">
        <v>183</v>
      </c>
      <c r="C63" s="4" t="s">
        <v>20</v>
      </c>
      <c r="D63" s="4">
        <v>1</v>
      </c>
      <c r="E63" s="5">
        <v>18111</v>
      </c>
      <c r="F63" s="5"/>
      <c r="G63" s="4">
        <v>100052</v>
      </c>
      <c r="H63" s="4">
        <v>18111</v>
      </c>
      <c r="I63" s="4">
        <v>0</v>
      </c>
    </row>
    <row r="64" spans="1:9" x14ac:dyDescent="0.25">
      <c r="A64" s="4" t="s">
        <v>177</v>
      </c>
      <c r="B64" s="4" t="s">
        <v>184</v>
      </c>
      <c r="C64" s="4" t="s">
        <v>23</v>
      </c>
      <c r="D64" s="4">
        <v>1</v>
      </c>
      <c r="E64" s="5">
        <v>31654</v>
      </c>
      <c r="F64" s="5"/>
      <c r="G64" s="4">
        <v>100052</v>
      </c>
      <c r="H64" s="4">
        <v>31654</v>
      </c>
      <c r="I64" s="4">
        <v>0</v>
      </c>
    </row>
    <row r="65" spans="1:9" x14ac:dyDescent="0.25">
      <c r="A65" s="4" t="s">
        <v>177</v>
      </c>
      <c r="B65" s="4" t="s">
        <v>185</v>
      </c>
      <c r="C65" s="4" t="s">
        <v>135</v>
      </c>
      <c r="D65" s="4">
        <v>1</v>
      </c>
      <c r="E65" s="5">
        <v>125984</v>
      </c>
      <c r="F65" s="5"/>
      <c r="G65" s="4">
        <v>100005</v>
      </c>
      <c r="H65" s="4">
        <v>125984</v>
      </c>
      <c r="I65" s="4">
        <v>0</v>
      </c>
    </row>
    <row r="66" spans="1:9" x14ac:dyDescent="0.25">
      <c r="A66" s="4" t="s">
        <v>177</v>
      </c>
      <c r="B66" s="4" t="s">
        <v>186</v>
      </c>
      <c r="C66" s="4" t="s">
        <v>135</v>
      </c>
      <c r="D66" s="4">
        <v>1</v>
      </c>
      <c r="E66" s="5">
        <v>125984</v>
      </c>
      <c r="F66" s="5"/>
      <c r="G66" s="4">
        <v>100052</v>
      </c>
      <c r="H66" s="4">
        <v>125984</v>
      </c>
      <c r="I66" s="4">
        <v>0</v>
      </c>
    </row>
    <row r="67" spans="1:9" x14ac:dyDescent="0.25">
      <c r="A67" s="4"/>
      <c r="B67" s="4"/>
      <c r="C67" s="4"/>
      <c r="D67" s="4"/>
      <c r="E67" s="7">
        <f>SUM(E58:E66)</f>
        <v>5238992</v>
      </c>
      <c r="F67" s="7">
        <f>E67*1.27</f>
        <v>6653519.8399999999</v>
      </c>
      <c r="G67" s="4"/>
      <c r="H67" s="6">
        <f>SUM(H58:H66)</f>
        <v>486853</v>
      </c>
      <c r="I67" s="6">
        <f>SUM(I58:I66)</f>
        <v>4752139</v>
      </c>
    </row>
    <row r="69" spans="1:9" x14ac:dyDescent="0.25">
      <c r="A69" s="4" t="s">
        <v>187</v>
      </c>
      <c r="B69" s="4" t="s">
        <v>188</v>
      </c>
      <c r="C69" s="4" t="s">
        <v>125</v>
      </c>
      <c r="D69" s="4">
        <v>1</v>
      </c>
      <c r="E69" s="5">
        <v>4355418</v>
      </c>
      <c r="F69" s="5"/>
      <c r="G69" s="4">
        <v>100116</v>
      </c>
      <c r="H69" s="4">
        <v>159172</v>
      </c>
      <c r="I69" s="4">
        <v>4196246</v>
      </c>
    </row>
    <row r="70" spans="1:9" x14ac:dyDescent="0.25">
      <c r="A70" s="4" t="s">
        <v>187</v>
      </c>
      <c r="B70" s="4" t="s">
        <v>189</v>
      </c>
      <c r="C70" s="4" t="s">
        <v>127</v>
      </c>
      <c r="D70" s="4">
        <v>1</v>
      </c>
      <c r="E70" s="5">
        <v>176554</v>
      </c>
      <c r="F70" s="5"/>
      <c r="G70" s="4">
        <v>100116</v>
      </c>
      <c r="H70" s="4">
        <v>2455</v>
      </c>
      <c r="I70" s="4">
        <v>174099</v>
      </c>
    </row>
    <row r="71" spans="1:9" x14ac:dyDescent="0.25">
      <c r="A71" s="4" t="s">
        <v>187</v>
      </c>
      <c r="B71" s="4" t="s">
        <v>190</v>
      </c>
      <c r="C71" s="4" t="s">
        <v>127</v>
      </c>
      <c r="D71" s="4">
        <v>1</v>
      </c>
      <c r="E71" s="5">
        <v>233816</v>
      </c>
      <c r="F71" s="5"/>
      <c r="G71" s="4">
        <v>100116</v>
      </c>
      <c r="H71" s="4">
        <v>3251</v>
      </c>
      <c r="I71" s="4">
        <v>230565</v>
      </c>
    </row>
    <row r="72" spans="1:9" x14ac:dyDescent="0.25">
      <c r="A72" s="4" t="s">
        <v>187</v>
      </c>
      <c r="B72" s="4" t="s">
        <v>191</v>
      </c>
      <c r="C72" s="4" t="s">
        <v>130</v>
      </c>
      <c r="D72" s="4">
        <v>1</v>
      </c>
      <c r="E72" s="5">
        <v>153360</v>
      </c>
      <c r="F72" s="5"/>
      <c r="G72" s="4">
        <v>100116</v>
      </c>
      <c r="H72" s="4">
        <v>2132</v>
      </c>
      <c r="I72" s="4">
        <v>151228</v>
      </c>
    </row>
    <row r="73" spans="1:9" x14ac:dyDescent="0.25">
      <c r="A73" s="4" t="s">
        <v>187</v>
      </c>
      <c r="B73" s="4" t="s">
        <v>192</v>
      </c>
      <c r="C73" s="4" t="s">
        <v>20</v>
      </c>
      <c r="D73" s="4">
        <v>1</v>
      </c>
      <c r="E73" s="5">
        <v>18111</v>
      </c>
      <c r="F73" s="5"/>
      <c r="G73" s="4">
        <v>100116</v>
      </c>
      <c r="H73" s="4">
        <v>18111</v>
      </c>
      <c r="I73" s="4">
        <v>0</v>
      </c>
    </row>
    <row r="74" spans="1:9" x14ac:dyDescent="0.25">
      <c r="A74" s="4" t="s">
        <v>187</v>
      </c>
      <c r="B74" s="4" t="s">
        <v>193</v>
      </c>
      <c r="C74" s="4" t="s">
        <v>20</v>
      </c>
      <c r="D74" s="4">
        <v>1</v>
      </c>
      <c r="E74" s="5">
        <v>18111</v>
      </c>
      <c r="F74" s="5"/>
      <c r="G74" s="4">
        <v>100116</v>
      </c>
      <c r="H74" s="4">
        <v>18111</v>
      </c>
      <c r="I74" s="4">
        <v>0</v>
      </c>
    </row>
    <row r="75" spans="1:9" x14ac:dyDescent="0.25">
      <c r="A75" s="4" t="s">
        <v>187</v>
      </c>
      <c r="B75" s="4" t="s">
        <v>194</v>
      </c>
      <c r="C75" s="4" t="s">
        <v>23</v>
      </c>
      <c r="D75" s="4">
        <v>1</v>
      </c>
      <c r="E75" s="5">
        <v>31653</v>
      </c>
      <c r="F75" s="5"/>
      <c r="G75" s="4">
        <v>100116</v>
      </c>
      <c r="H75" s="4">
        <v>31653</v>
      </c>
      <c r="I75" s="4">
        <v>0</v>
      </c>
    </row>
    <row r="76" spans="1:9" x14ac:dyDescent="0.25">
      <c r="A76" s="4" t="s">
        <v>187</v>
      </c>
      <c r="B76" s="4" t="s">
        <v>195</v>
      </c>
      <c r="C76" s="4" t="s">
        <v>135</v>
      </c>
      <c r="D76" s="4">
        <v>1</v>
      </c>
      <c r="E76" s="5">
        <v>125984</v>
      </c>
      <c r="F76" s="5"/>
      <c r="G76" s="4">
        <v>100116</v>
      </c>
      <c r="H76" s="4">
        <v>125984</v>
      </c>
      <c r="I76" s="4">
        <v>0</v>
      </c>
    </row>
    <row r="77" spans="1:9" x14ac:dyDescent="0.25">
      <c r="A77" s="4" t="s">
        <v>187</v>
      </c>
      <c r="B77" s="4" t="s">
        <v>196</v>
      </c>
      <c r="C77" s="4" t="s">
        <v>135</v>
      </c>
      <c r="D77" s="4">
        <v>1</v>
      </c>
      <c r="E77" s="5">
        <v>125984</v>
      </c>
      <c r="F77" s="5"/>
      <c r="G77" s="4">
        <v>100116</v>
      </c>
      <c r="H77" s="4">
        <v>125984</v>
      </c>
      <c r="I77" s="4">
        <v>0</v>
      </c>
    </row>
    <row r="78" spans="1:9" x14ac:dyDescent="0.25">
      <c r="A78" s="4"/>
      <c r="B78" s="4"/>
      <c r="C78" s="4"/>
      <c r="D78" s="4"/>
      <c r="E78" s="7">
        <f>SUM(E69:E77)</f>
        <v>5238991</v>
      </c>
      <c r="F78" s="7">
        <f>E78*1.27</f>
        <v>6653518.5700000003</v>
      </c>
      <c r="G78" s="4"/>
      <c r="H78" s="6">
        <f>SUM(H69:H77)</f>
        <v>486853</v>
      </c>
      <c r="I78" s="6">
        <f>SUM(I69:I77)</f>
        <v>4752138</v>
      </c>
    </row>
    <row r="80" spans="1:9" x14ac:dyDescent="0.25">
      <c r="A80" s="4" t="s">
        <v>197</v>
      </c>
      <c r="B80" s="4" t="s">
        <v>198</v>
      </c>
      <c r="C80" s="4" t="s">
        <v>125</v>
      </c>
      <c r="D80" s="4">
        <v>1</v>
      </c>
      <c r="E80" s="5">
        <v>4355419</v>
      </c>
      <c r="F80" s="5"/>
      <c r="G80" s="4">
        <v>100117</v>
      </c>
      <c r="H80" s="4">
        <v>159172</v>
      </c>
      <c r="I80" s="4">
        <v>4196247</v>
      </c>
    </row>
    <row r="81" spans="1:9" x14ac:dyDescent="0.25">
      <c r="A81" s="4" t="s">
        <v>197</v>
      </c>
      <c r="B81" s="4" t="s">
        <v>199</v>
      </c>
      <c r="C81" s="4" t="s">
        <v>127</v>
      </c>
      <c r="D81" s="4">
        <v>1</v>
      </c>
      <c r="E81" s="5">
        <v>176554</v>
      </c>
      <c r="F81" s="5"/>
      <c r="G81" s="4">
        <v>100117</v>
      </c>
      <c r="H81" s="4">
        <v>2455</v>
      </c>
      <c r="I81" s="4">
        <v>174099</v>
      </c>
    </row>
    <row r="82" spans="1:9" x14ac:dyDescent="0.25">
      <c r="A82" s="4" t="s">
        <v>197</v>
      </c>
      <c r="B82" s="4" t="s">
        <v>200</v>
      </c>
      <c r="C82" s="4" t="s">
        <v>127</v>
      </c>
      <c r="D82" s="4">
        <v>1</v>
      </c>
      <c r="E82" s="5">
        <v>233816</v>
      </c>
      <c r="F82" s="5"/>
      <c r="G82" s="4">
        <v>100117</v>
      </c>
      <c r="H82" s="4">
        <v>3251</v>
      </c>
      <c r="I82" s="4">
        <v>230565</v>
      </c>
    </row>
    <row r="83" spans="1:9" x14ac:dyDescent="0.25">
      <c r="A83" s="4" t="s">
        <v>197</v>
      </c>
      <c r="B83" s="4" t="s">
        <v>201</v>
      </c>
      <c r="C83" s="4" t="s">
        <v>130</v>
      </c>
      <c r="D83" s="4">
        <v>1</v>
      </c>
      <c r="E83" s="5">
        <v>153360</v>
      </c>
      <c r="F83" s="5"/>
      <c r="G83" s="4">
        <v>100117</v>
      </c>
      <c r="H83" s="4">
        <v>2132</v>
      </c>
      <c r="I83" s="4">
        <v>151228</v>
      </c>
    </row>
    <row r="84" spans="1:9" x14ac:dyDescent="0.25">
      <c r="A84" s="4" t="s">
        <v>197</v>
      </c>
      <c r="B84" s="4" t="s">
        <v>202</v>
      </c>
      <c r="C84" s="4" t="s">
        <v>20</v>
      </c>
      <c r="D84" s="4">
        <v>1</v>
      </c>
      <c r="E84" s="5">
        <v>18111</v>
      </c>
      <c r="F84" s="5"/>
      <c r="G84" s="4">
        <v>100117</v>
      </c>
      <c r="H84" s="4">
        <v>18111</v>
      </c>
      <c r="I84" s="4">
        <v>0</v>
      </c>
    </row>
    <row r="85" spans="1:9" x14ac:dyDescent="0.25">
      <c r="A85" s="4" t="s">
        <v>197</v>
      </c>
      <c r="B85" s="4" t="s">
        <v>203</v>
      </c>
      <c r="C85" s="4" t="s">
        <v>20</v>
      </c>
      <c r="D85" s="4">
        <v>1</v>
      </c>
      <c r="E85" s="5">
        <v>18111</v>
      </c>
      <c r="F85" s="5"/>
      <c r="G85" s="4">
        <v>100005</v>
      </c>
      <c r="H85" s="4">
        <v>18111</v>
      </c>
      <c r="I85" s="4">
        <v>0</v>
      </c>
    </row>
    <row r="86" spans="1:9" x14ac:dyDescent="0.25">
      <c r="A86" s="4" t="s">
        <v>197</v>
      </c>
      <c r="B86" s="4" t="s">
        <v>204</v>
      </c>
      <c r="C86" s="4" t="s">
        <v>23</v>
      </c>
      <c r="D86" s="4">
        <v>1</v>
      </c>
      <c r="E86" s="5">
        <v>31654</v>
      </c>
      <c r="F86" s="5"/>
      <c r="G86" s="4">
        <v>100117</v>
      </c>
      <c r="H86" s="4">
        <v>31654</v>
      </c>
      <c r="I86" s="4">
        <v>0</v>
      </c>
    </row>
    <row r="87" spans="1:9" x14ac:dyDescent="0.25">
      <c r="A87" s="4" t="s">
        <v>197</v>
      </c>
      <c r="B87" s="4" t="s">
        <v>205</v>
      </c>
      <c r="C87" s="4" t="s">
        <v>135</v>
      </c>
      <c r="D87" s="4">
        <v>1</v>
      </c>
      <c r="E87" s="5">
        <v>125984</v>
      </c>
      <c r="F87" s="5"/>
      <c r="G87" s="4">
        <v>100117</v>
      </c>
      <c r="H87" s="4">
        <v>125984</v>
      </c>
      <c r="I87" s="4">
        <v>0</v>
      </c>
    </row>
    <row r="88" spans="1:9" x14ac:dyDescent="0.25">
      <c r="A88" s="4" t="s">
        <v>197</v>
      </c>
      <c r="B88" s="4" t="s">
        <v>206</v>
      </c>
      <c r="C88" s="4" t="s">
        <v>135</v>
      </c>
      <c r="D88" s="4">
        <v>1</v>
      </c>
      <c r="E88" s="5">
        <v>125984</v>
      </c>
      <c r="F88" s="5"/>
      <c r="G88" s="4">
        <v>100117</v>
      </c>
      <c r="H88" s="4">
        <v>125984</v>
      </c>
      <c r="I88" s="4">
        <v>0</v>
      </c>
    </row>
    <row r="89" spans="1:9" x14ac:dyDescent="0.25">
      <c r="A89" s="4"/>
      <c r="B89" s="4"/>
      <c r="C89" s="4"/>
      <c r="D89" s="4"/>
      <c r="E89" s="7">
        <f>SUM(E80:E88)</f>
        <v>5238993</v>
      </c>
      <c r="F89" s="7">
        <f>E89*1.27</f>
        <v>6653521.1100000003</v>
      </c>
      <c r="G89" s="4"/>
      <c r="H89" s="6">
        <f>SUM(H80:H88)</f>
        <v>486854</v>
      </c>
      <c r="I89" s="6">
        <f>SUM(I80:I88)</f>
        <v>4752139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rowBreaks count="7" manualBreakCount="7">
    <brk id="13" max="3" man="1"/>
    <brk id="24" max="3" man="1"/>
    <brk id="35" max="3" man="1"/>
    <brk id="46" max="3" man="1"/>
    <brk id="57" max="3" man="1"/>
    <brk id="68" max="3" man="1"/>
    <brk id="79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4</vt:i4>
      </vt:variant>
    </vt:vector>
  </HeadingPairs>
  <TitlesOfParts>
    <vt:vector size="6" baseType="lpstr">
      <vt:lpstr> háziorvosok</vt:lpstr>
      <vt:lpstr>fogorvosok</vt:lpstr>
      <vt:lpstr>' háziorvosok'!Nyomtatási_cím</vt:lpstr>
      <vt:lpstr>fogorvosok!Nyomtatási_cím</vt:lpstr>
      <vt:lpstr>' háziorvosok'!Nyomtatási_terület</vt:lpstr>
      <vt:lpstr>fogorvosok!Nyomtatási_terület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Mester Ágnes</cp:lastModifiedBy>
  <cp:lastPrinted>2021-09-16T11:09:17Z</cp:lastPrinted>
  <dcterms:created xsi:type="dcterms:W3CDTF">2021-09-06T11:12:51Z</dcterms:created>
  <dcterms:modified xsi:type="dcterms:W3CDTF">2021-09-16T11:13:04Z</dcterms:modified>
</cp:coreProperties>
</file>