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andalf\Dokumentumok\ESZCS\mester.agnes\dokumentumok\2018\Közgyűlési előterjesztések\Október\"/>
    </mc:Choice>
  </mc:AlternateContent>
  <bookViews>
    <workbookView xWindow="0" yWindow="0" windowWidth="28800" windowHeight="124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B29" i="1"/>
  <c r="C29" i="1"/>
  <c r="C27" i="1"/>
  <c r="B27" i="1"/>
  <c r="C18" i="1"/>
  <c r="C21" i="1"/>
  <c r="C19" i="1"/>
  <c r="C16" i="1"/>
  <c r="B8" i="1" l="1"/>
  <c r="C8" i="1" l="1"/>
  <c r="C32" i="1"/>
  <c r="C34" i="1"/>
</calcChain>
</file>

<file path=xl/sharedStrings.xml><?xml version="1.0" encoding="utf-8"?>
<sst xmlns="http://schemas.openxmlformats.org/spreadsheetml/2006/main" count="37" uniqueCount="37">
  <si>
    <t>nettó</t>
  </si>
  <si>
    <t>bruttó</t>
  </si>
  <si>
    <t>KIADÁSOK</t>
  </si>
  <si>
    <t>Személyi jellegű kiadások</t>
  </si>
  <si>
    <t>Bér- és bérjellegű kiadások</t>
  </si>
  <si>
    <t>Bérjellegű kiadások járulékai</t>
  </si>
  <si>
    <t>Személyi jellegű kiadások összesen</t>
  </si>
  <si>
    <t>Dologi kiadások</t>
  </si>
  <si>
    <t>számlás személyi kiadások</t>
  </si>
  <si>
    <t>diákmunka</t>
  </si>
  <si>
    <t>áramkiépítés, áramdíj</t>
  </si>
  <si>
    <t>hang-fény-színpadtechnika</t>
  </si>
  <si>
    <t>mobil illemhelyek</t>
  </si>
  <si>
    <t>őrzés-védelem, biztonságtechnika</t>
  </si>
  <si>
    <t>rendezvénytartási engedély költségei</t>
  </si>
  <si>
    <t>köztisztaság</t>
  </si>
  <si>
    <t>marketing kiadások (kiadványok, reklám, sajtó, TV-rádió )</t>
  </si>
  <si>
    <t xml:space="preserve">Dologi kiadások összesen: </t>
  </si>
  <si>
    <t>Befizetendő ÁFA és egyéb adók várhatóan:</t>
  </si>
  <si>
    <t>KIADÁSOK MINDÖSSZESEN.</t>
  </si>
  <si>
    <t>BEVÉTELEK:</t>
  </si>
  <si>
    <t>Beérkezett szponzori, egyéb támogatás</t>
  </si>
  <si>
    <t>visszaigényelhető áfa</t>
  </si>
  <si>
    <t>BEVÉTELEK MINDÖSSZESEN:</t>
  </si>
  <si>
    <t xml:space="preserve">Önkormányzati támogatás: </t>
  </si>
  <si>
    <t>Pályázati támogatás</t>
  </si>
  <si>
    <t>A  2018. évi Savaria Történelmi Karnevál megrendezésének költségei
 Savaria Turizmus Nonprofit Kft.</t>
  </si>
  <si>
    <t>mobil lelátók díja</t>
  </si>
  <si>
    <t>programköltségek</t>
  </si>
  <si>
    <t>bérleti díjak (sátrak, pavilonok, helyiségek, terembér)</t>
  </si>
  <si>
    <t>adminisztrációs költségek</t>
  </si>
  <si>
    <t>egyéb technikai kiadások (anyagok,eszközök, kellékek, stb.)</t>
  </si>
  <si>
    <t>szállítás</t>
  </si>
  <si>
    <t>fellépők szállás-étkezés</t>
  </si>
  <si>
    <t>Önkormányzati póttámogatás</t>
  </si>
  <si>
    <t>Jegybevétel</t>
  </si>
  <si>
    <t xml:space="preserve">Beérkezett saját bevétel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</si>
</sst>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7" xfId="0" applyFont="1" applyBorder="1"/>
    <xf numFmtId="164" fontId="4" fillId="0" borderId="7" xfId="1" applyNumberFormat="1" applyFont="1" applyBorder="1"/>
    <xf numFmtId="0" fontId="4" fillId="0" borderId="12" xfId="0" applyFont="1" applyBorder="1"/>
    <xf numFmtId="164" fontId="4" fillId="0" borderId="13" xfId="1" applyNumberFormat="1" applyFont="1" applyBorder="1"/>
    <xf numFmtId="0" fontId="5" fillId="0" borderId="14" xfId="0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4" fillId="0" borderId="7" xfId="1" applyNumberFormat="1" applyFont="1" applyFill="1" applyBorder="1"/>
    <xf numFmtId="164" fontId="4" fillId="0" borderId="9" xfId="1" applyNumberFormat="1" applyFont="1" applyFill="1" applyBorder="1"/>
    <xf numFmtId="164" fontId="3" fillId="0" borderId="0" xfId="0" applyNumberFormat="1" applyFont="1"/>
    <xf numFmtId="0" fontId="5" fillId="0" borderId="8" xfId="0" applyFont="1" applyBorder="1"/>
    <xf numFmtId="164" fontId="5" fillId="0" borderId="10" xfId="0" applyNumberFormat="1" applyFont="1" applyBorder="1"/>
    <xf numFmtId="164" fontId="5" fillId="0" borderId="9" xfId="1" applyNumberFormat="1" applyFont="1" applyBorder="1"/>
    <xf numFmtId="0" fontId="5" fillId="0" borderId="12" xfId="0" applyFont="1" applyBorder="1"/>
    <xf numFmtId="164" fontId="5" fillId="0" borderId="11" xfId="1" applyNumberFormat="1" applyFont="1" applyBorder="1"/>
    <xf numFmtId="0" fontId="5" fillId="2" borderId="1" xfId="0" applyFont="1" applyFill="1" applyBorder="1"/>
    <xf numFmtId="164" fontId="5" fillId="2" borderId="2" xfId="0" applyNumberFormat="1" applyFont="1" applyFill="1" applyBorder="1"/>
    <xf numFmtId="164" fontId="5" fillId="2" borderId="15" xfId="1" applyNumberFormat="1" applyFont="1" applyFill="1" applyBorder="1"/>
    <xf numFmtId="0" fontId="5" fillId="0" borderId="4" xfId="0" applyFont="1" applyBorder="1"/>
    <xf numFmtId="164" fontId="5" fillId="0" borderId="5" xfId="0" applyNumberFormat="1" applyFont="1" applyBorder="1"/>
    <xf numFmtId="164" fontId="4" fillId="0" borderId="9" xfId="1" applyNumberFormat="1" applyFont="1" applyBorder="1"/>
    <xf numFmtId="164" fontId="0" fillId="0" borderId="0" xfId="0" applyNumberFormat="1" applyBorder="1"/>
    <xf numFmtId="164" fontId="4" fillId="0" borderId="16" xfId="1" applyNumberFormat="1" applyFont="1" applyFill="1" applyBorder="1"/>
    <xf numFmtId="0" fontId="5" fillId="2" borderId="20" xfId="0" applyFont="1" applyFill="1" applyBorder="1"/>
    <xf numFmtId="164" fontId="5" fillId="2" borderId="21" xfId="0" applyNumberFormat="1" applyFont="1" applyFill="1" applyBorder="1"/>
    <xf numFmtId="164" fontId="5" fillId="2" borderId="22" xfId="1" applyNumberFormat="1" applyFont="1" applyFill="1" applyBorder="1"/>
    <xf numFmtId="0" fontId="4" fillId="0" borderId="9" xfId="0" applyFont="1" applyBorder="1"/>
    <xf numFmtId="0" fontId="4" fillId="0" borderId="6" xfId="0" applyFont="1" applyFill="1" applyBorder="1"/>
    <xf numFmtId="0" fontId="4" fillId="0" borderId="8" xfId="0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144" zoomScaleNormal="144" workbookViewId="0">
      <selection activeCell="C40" sqref="C40"/>
    </sheetView>
  </sheetViews>
  <sheetFormatPr defaultRowHeight="15" x14ac:dyDescent="0.25"/>
  <cols>
    <col min="1" max="1" width="49.7109375" style="1" bestFit="1" customWidth="1"/>
    <col min="2" max="2" width="14.140625" style="1" bestFit="1" customWidth="1"/>
    <col min="3" max="3" width="15.140625" style="1" bestFit="1" customWidth="1"/>
    <col min="4" max="5" width="14.140625" style="1" bestFit="1" customWidth="1"/>
    <col min="6" max="16384" width="9.140625" style="1"/>
  </cols>
  <sheetData>
    <row r="1" spans="1:8" ht="81" customHeight="1" thickBot="1" x14ac:dyDescent="0.4">
      <c r="A1" s="40" t="s">
        <v>26</v>
      </c>
      <c r="B1" s="41"/>
      <c r="C1" s="42"/>
    </row>
    <row r="2" spans="1:8" ht="15.75" thickBot="1" x14ac:dyDescent="0.3">
      <c r="A2" s="2"/>
      <c r="B2" s="2"/>
      <c r="C2" s="2"/>
    </row>
    <row r="3" spans="1:8" ht="15.75" thickBot="1" x14ac:dyDescent="0.3">
      <c r="A3" s="34" t="s">
        <v>2</v>
      </c>
      <c r="B3" s="35"/>
      <c r="C3" s="36"/>
    </row>
    <row r="4" spans="1:8" ht="15.75" thickBot="1" x14ac:dyDescent="0.3">
      <c r="A4" s="3"/>
      <c r="B4" s="4" t="s">
        <v>0</v>
      </c>
      <c r="C4" s="4" t="s">
        <v>1</v>
      </c>
    </row>
    <row r="5" spans="1:8" ht="15.75" thickBot="1" x14ac:dyDescent="0.3">
      <c r="A5" s="34" t="s">
        <v>3</v>
      </c>
      <c r="B5" s="35"/>
      <c r="C5" s="36"/>
    </row>
    <row r="6" spans="1:8" x14ac:dyDescent="0.25">
      <c r="A6" s="5" t="s">
        <v>4</v>
      </c>
      <c r="B6" s="6">
        <v>4371502</v>
      </c>
      <c r="C6" s="6">
        <v>4371502</v>
      </c>
    </row>
    <row r="7" spans="1:8" ht="15.75" thickBot="1" x14ac:dyDescent="0.3">
      <c r="A7" s="7" t="s">
        <v>5</v>
      </c>
      <c r="B7" s="8">
        <v>712400</v>
      </c>
      <c r="C7" s="8">
        <v>712400</v>
      </c>
    </row>
    <row r="8" spans="1:8" ht="15.75" thickBot="1" x14ac:dyDescent="0.3">
      <c r="A8" s="9" t="s">
        <v>6</v>
      </c>
      <c r="B8" s="10">
        <f>SUM(B6:B7)</f>
        <v>5083902</v>
      </c>
      <c r="C8" s="11">
        <f>SUM(C6:C7)</f>
        <v>5083902</v>
      </c>
    </row>
    <row r="9" spans="1:8" ht="15.75" thickBot="1" x14ac:dyDescent="0.3">
      <c r="A9" s="4"/>
      <c r="B9" s="2"/>
      <c r="C9" s="2"/>
      <c r="G9" s="26"/>
      <c r="H9" s="26"/>
    </row>
    <row r="10" spans="1:8" ht="15.75" thickBot="1" x14ac:dyDescent="0.3">
      <c r="A10" s="34" t="s">
        <v>7</v>
      </c>
      <c r="B10" s="35"/>
      <c r="C10" s="36"/>
    </row>
    <row r="11" spans="1:8" x14ac:dyDescent="0.25">
      <c r="A11" s="32" t="s">
        <v>8</v>
      </c>
      <c r="B11" s="12">
        <v>4652300</v>
      </c>
      <c r="C11" s="12">
        <v>4800800</v>
      </c>
    </row>
    <row r="12" spans="1:8" x14ac:dyDescent="0.25">
      <c r="A12" s="32" t="s">
        <v>28</v>
      </c>
      <c r="B12" s="12">
        <v>5900000</v>
      </c>
      <c r="C12" s="12">
        <v>6818000</v>
      </c>
    </row>
    <row r="13" spans="1:8" x14ac:dyDescent="0.25">
      <c r="A13" s="33" t="s">
        <v>9</v>
      </c>
      <c r="B13" s="13">
        <v>2992223</v>
      </c>
      <c r="C13" s="12">
        <v>3756224</v>
      </c>
    </row>
    <row r="14" spans="1:8" x14ac:dyDescent="0.25">
      <c r="A14" s="33" t="s">
        <v>10</v>
      </c>
      <c r="B14" s="13">
        <v>6572633</v>
      </c>
      <c r="C14" s="12">
        <v>8347194</v>
      </c>
      <c r="D14" s="14"/>
    </row>
    <row r="15" spans="1:8" x14ac:dyDescent="0.25">
      <c r="A15" s="33" t="s">
        <v>11</v>
      </c>
      <c r="B15" s="13">
        <v>9628500</v>
      </c>
      <c r="C15" s="12">
        <v>12228195</v>
      </c>
    </row>
    <row r="16" spans="1:8" x14ac:dyDescent="0.25">
      <c r="A16" s="33" t="s">
        <v>27</v>
      </c>
      <c r="B16" s="13">
        <v>3200000</v>
      </c>
      <c r="C16" s="12">
        <f>B16*1.27</f>
        <v>4064000</v>
      </c>
    </row>
    <row r="17" spans="1:4" x14ac:dyDescent="0.25">
      <c r="A17" s="33" t="s">
        <v>29</v>
      </c>
      <c r="B17" s="13">
        <v>2710150</v>
      </c>
      <c r="C17" s="12">
        <v>3317151</v>
      </c>
    </row>
    <row r="18" spans="1:4" x14ac:dyDescent="0.25">
      <c r="A18" s="33" t="s">
        <v>12</v>
      </c>
      <c r="B18" s="13">
        <v>1223200</v>
      </c>
      <c r="C18" s="12">
        <f>B18*1.27</f>
        <v>1553464</v>
      </c>
      <c r="D18" s="14"/>
    </row>
    <row r="19" spans="1:4" x14ac:dyDescent="0.25">
      <c r="A19" s="33" t="s">
        <v>13</v>
      </c>
      <c r="B19" s="13">
        <v>6714180</v>
      </c>
      <c r="C19" s="12">
        <f>B19*1.27</f>
        <v>8527008.5999999996</v>
      </c>
    </row>
    <row r="20" spans="1:4" x14ac:dyDescent="0.25">
      <c r="A20" s="33" t="s">
        <v>14</v>
      </c>
      <c r="B20" s="13">
        <v>4675642</v>
      </c>
      <c r="C20" s="12">
        <v>5325013</v>
      </c>
    </row>
    <row r="21" spans="1:4" x14ac:dyDescent="0.25">
      <c r="A21" s="33" t="s">
        <v>15</v>
      </c>
      <c r="B21" s="13">
        <v>8816590</v>
      </c>
      <c r="C21" s="12">
        <f>B21*1.27</f>
        <v>11197069.300000001</v>
      </c>
      <c r="D21" s="14"/>
    </row>
    <row r="22" spans="1:4" x14ac:dyDescent="0.25">
      <c r="A22" s="33" t="s">
        <v>32</v>
      </c>
      <c r="B22" s="13">
        <v>626756</v>
      </c>
      <c r="C22" s="12">
        <v>671740</v>
      </c>
      <c r="D22" s="14"/>
    </row>
    <row r="23" spans="1:4" x14ac:dyDescent="0.25">
      <c r="A23" s="33" t="s">
        <v>33</v>
      </c>
      <c r="B23" s="13">
        <v>1202333</v>
      </c>
      <c r="C23" s="12">
        <v>1521452</v>
      </c>
      <c r="D23" s="14"/>
    </row>
    <row r="24" spans="1:4" x14ac:dyDescent="0.25">
      <c r="A24" s="33" t="s">
        <v>31</v>
      </c>
      <c r="B24" s="13">
        <v>7730684</v>
      </c>
      <c r="C24" s="12">
        <v>9243019</v>
      </c>
    </row>
    <row r="25" spans="1:4" x14ac:dyDescent="0.25">
      <c r="A25" s="33" t="s">
        <v>16</v>
      </c>
      <c r="B25" s="13">
        <v>12786357</v>
      </c>
      <c r="C25" s="12">
        <v>15596543</v>
      </c>
      <c r="D25" s="14"/>
    </row>
    <row r="26" spans="1:4" x14ac:dyDescent="0.25">
      <c r="A26" s="33" t="s">
        <v>30</v>
      </c>
      <c r="B26" s="27">
        <v>324110</v>
      </c>
      <c r="C26" s="12">
        <v>372950</v>
      </c>
      <c r="D26" s="14"/>
    </row>
    <row r="27" spans="1:4" x14ac:dyDescent="0.25">
      <c r="A27" s="15" t="s">
        <v>17</v>
      </c>
      <c r="B27" s="16">
        <f>SUM(B11:B26)</f>
        <v>79755658</v>
      </c>
      <c r="C27" s="17">
        <f>SUM(C11:C26)</f>
        <v>97339822.900000006</v>
      </c>
      <c r="D27" s="14"/>
    </row>
    <row r="28" spans="1:4" ht="15.75" thickBot="1" x14ac:dyDescent="0.3">
      <c r="A28" s="18" t="s">
        <v>18</v>
      </c>
      <c r="C28" s="19">
        <v>912000</v>
      </c>
    </row>
    <row r="29" spans="1:4" ht="15.75" thickBot="1" x14ac:dyDescent="0.3">
      <c r="A29" s="20" t="s">
        <v>19</v>
      </c>
      <c r="B29" s="21">
        <f>B8+B27</f>
        <v>84839560</v>
      </c>
      <c r="C29" s="22">
        <f>C8+C27+C28</f>
        <v>103335724.90000001</v>
      </c>
    </row>
    <row r="30" spans="1:4" ht="15.75" thickBot="1" x14ac:dyDescent="0.3">
      <c r="A30" s="23"/>
      <c r="B30" s="24"/>
      <c r="C30" s="8"/>
    </row>
    <row r="31" spans="1:4" x14ac:dyDescent="0.25">
      <c r="A31" s="37" t="s">
        <v>20</v>
      </c>
      <c r="B31" s="38"/>
      <c r="C31" s="39"/>
    </row>
    <row r="32" spans="1:4" x14ac:dyDescent="0.25">
      <c r="A32" s="31" t="s">
        <v>24</v>
      </c>
      <c r="B32" s="25">
        <v>35000000</v>
      </c>
      <c r="C32" s="25">
        <f>B32</f>
        <v>35000000</v>
      </c>
    </row>
    <row r="33" spans="1:5" x14ac:dyDescent="0.25">
      <c r="A33" s="31" t="s">
        <v>34</v>
      </c>
      <c r="B33" s="25">
        <v>2500000</v>
      </c>
      <c r="C33" s="25">
        <v>2500000</v>
      </c>
    </row>
    <row r="34" spans="1:5" x14ac:dyDescent="0.25">
      <c r="A34" s="31" t="s">
        <v>25</v>
      </c>
      <c r="B34" s="25">
        <v>5400000</v>
      </c>
      <c r="C34" s="25">
        <f>B34</f>
        <v>5400000</v>
      </c>
    </row>
    <row r="35" spans="1:5" x14ac:dyDescent="0.25">
      <c r="A35" s="31" t="s">
        <v>21</v>
      </c>
      <c r="B35" s="25">
        <v>4793548</v>
      </c>
      <c r="C35" s="25">
        <v>6973100</v>
      </c>
      <c r="D35" s="14"/>
    </row>
    <row r="36" spans="1:5" x14ac:dyDescent="0.25">
      <c r="A36" s="31" t="s">
        <v>36</v>
      </c>
      <c r="B36" s="25">
        <v>33019685</v>
      </c>
      <c r="C36" s="25">
        <v>40203000</v>
      </c>
      <c r="D36" s="14"/>
      <c r="E36" s="14"/>
    </row>
    <row r="37" spans="1:5" x14ac:dyDescent="0.25">
      <c r="A37" s="31" t="s">
        <v>35</v>
      </c>
      <c r="B37" s="25">
        <v>3515700</v>
      </c>
      <c r="C37" s="25">
        <v>4465000</v>
      </c>
      <c r="D37" s="14"/>
      <c r="E37" s="14"/>
    </row>
    <row r="38" spans="1:5" x14ac:dyDescent="0.25">
      <c r="A38" s="31" t="s">
        <v>22</v>
      </c>
      <c r="B38" s="25"/>
      <c r="C38" s="25">
        <v>2680000</v>
      </c>
      <c r="D38" s="14"/>
    </row>
    <row r="39" spans="1:5" ht="15.75" thickBot="1" x14ac:dyDescent="0.3">
      <c r="A39" s="28" t="s">
        <v>23</v>
      </c>
      <c r="B39" s="29">
        <f>SUM(B32:B37)</f>
        <v>84228933</v>
      </c>
      <c r="C39" s="30">
        <f>SUM(C32:C38)</f>
        <v>97221100</v>
      </c>
      <c r="D39" s="14"/>
    </row>
    <row r="40" spans="1:5" x14ac:dyDescent="0.25">
      <c r="B40" s="14"/>
      <c r="C40" s="14"/>
    </row>
  </sheetData>
  <mergeCells count="5">
    <mergeCell ref="A3:C3"/>
    <mergeCell ref="A5:C5"/>
    <mergeCell ref="A10:C10"/>
    <mergeCell ref="A31:C3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Mester Ágnes</cp:lastModifiedBy>
  <dcterms:created xsi:type="dcterms:W3CDTF">2017-10-15T00:36:43Z</dcterms:created>
  <dcterms:modified xsi:type="dcterms:W3CDTF">2018-10-10T06:08:23Z</dcterms:modified>
</cp:coreProperties>
</file>