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User\Kozgazdasagi\Kozos\Uszoda és termálfürdő\Uszoda 2019ev előzetes terv  2018okt8\"/>
    </mc:Choice>
  </mc:AlternateContent>
  <bookViews>
    <workbookView xWindow="0" yWindow="0" windowWidth="28800" windowHeight="12435"/>
  </bookViews>
  <sheets>
    <sheet name="2019. évi terv" sheetId="1" r:id="rId1"/>
  </sheets>
  <externalReferences>
    <externalReference r:id="rId2"/>
    <externalReference r:id="rId3"/>
    <externalReference r:id="rId4"/>
  </externalReferences>
  <definedNames>
    <definedName name="__bookmark_40" localSheetId="0">#REF!</definedName>
    <definedName name="__bookmark_40">#REF!</definedName>
    <definedName name="__bookmark_41" localSheetId="0">#REF!</definedName>
    <definedName name="__bookmark_41">#REF!</definedName>
    <definedName name="__bookmark_42" localSheetId="0">#REF!</definedName>
    <definedName name="__bookmark_42">#REF!</definedName>
    <definedName name="__bookmark_43" localSheetId="0">#REF!</definedName>
    <definedName name="__bookmark_43">#REF!</definedName>
    <definedName name="__bookmark_44" localSheetId="0">#REF!</definedName>
    <definedName name="__bookmark_44">#REF!</definedName>
    <definedName name="__bookmark_45" localSheetId="0">#REF!</definedName>
    <definedName name="__bookmark_45">#REF!</definedName>
    <definedName name="__bookmark_46" localSheetId="0">#REF!</definedName>
    <definedName name="__bookmark_46">#REF!</definedName>
    <definedName name="__bookmark_47" localSheetId="0">#REF!</definedName>
    <definedName name="__bookmark_47">#REF!</definedName>
    <definedName name="__bookmark_48" localSheetId="0">#REF!</definedName>
    <definedName name="__bookmark_48">#REF!</definedName>
    <definedName name="__bookmark_49" localSheetId="0">#REF!</definedName>
    <definedName name="__bookmark_49">#REF!</definedName>
    <definedName name="__bookmark_50" localSheetId="0">#REF!</definedName>
    <definedName name="__bookmark_50">#REF!</definedName>
    <definedName name="__bookmark_51" localSheetId="0">#REF!</definedName>
    <definedName name="__bookmark_51">#REF!</definedName>
    <definedName name="__bookmark_52" localSheetId="0">#REF!</definedName>
    <definedName name="__bookmark_52">#REF!</definedName>
    <definedName name="__bookmark_53" localSheetId="0">#REF!</definedName>
    <definedName name="__bookmark_53">#REF!</definedName>
    <definedName name="__bookmark_54" localSheetId="0">#REF!</definedName>
    <definedName name="__bookmark_54">#REF!</definedName>
    <definedName name="__bookmark_55" localSheetId="0">#REF!</definedName>
    <definedName name="__bookmark_55">#REF!</definedName>
    <definedName name="__bookmark_56" localSheetId="0">#REF!</definedName>
    <definedName name="__bookmark_56">#REF!</definedName>
    <definedName name="__bookmark_57" localSheetId="0">#REF!</definedName>
    <definedName name="__bookmark_57">#REF!</definedName>
    <definedName name="__bookmark_58" localSheetId="0">#REF!</definedName>
    <definedName name="__bookmark_58">#REF!</definedName>
    <definedName name="__bookmark_59" localSheetId="0">#REF!</definedName>
    <definedName name="__bookmark_59">#REF!</definedName>
    <definedName name="__bookmark_6" localSheetId="0">#REF!</definedName>
    <definedName name="__bookmark_6">#REF!</definedName>
    <definedName name="__bookmark_60" localSheetId="0">#REF!</definedName>
    <definedName name="__bookmark_60">#REF!</definedName>
    <definedName name="__bookmark_61" localSheetId="0">#REF!</definedName>
    <definedName name="__bookmark_61">#REF!</definedName>
    <definedName name="__bookmark_62" localSheetId="0">#REF!</definedName>
    <definedName name="__bookmark_62">#REF!</definedName>
    <definedName name="__bookmark_63" localSheetId="0">#REF!</definedName>
    <definedName name="__bookmark_63">#REF!</definedName>
    <definedName name="__bookmark_64" localSheetId="0">#REF!</definedName>
    <definedName name="__bookmark_64">#REF!</definedName>
    <definedName name="__bookmark_65" localSheetId="0">#REF!</definedName>
    <definedName name="__bookmark_65">#REF!</definedName>
    <definedName name="__bookmark_66" localSheetId="0">#REF!</definedName>
    <definedName name="__bookmark_66">#REF!</definedName>
    <definedName name="__bookmark_67" localSheetId="0">#REF!</definedName>
    <definedName name="__bookmark_67">#REF!</definedName>
    <definedName name="__bookmark_68" localSheetId="0">#REF!</definedName>
    <definedName name="__bookmark_68">#REF!</definedName>
    <definedName name="__bookmark_69" localSheetId="0">#REF!</definedName>
    <definedName name="__bookmark_69">#REF!</definedName>
    <definedName name="__bookmark_7" localSheetId="0">#REF!</definedName>
    <definedName name="__bookmark_7">#REF!</definedName>
    <definedName name="__bookmark_70" localSheetId="0">#REF!</definedName>
    <definedName name="__bookmark_70">#REF!</definedName>
    <definedName name="__bookmark_71" localSheetId="0">#REF!</definedName>
    <definedName name="__bookmark_71">#REF!</definedName>
    <definedName name="__bookmark_72" localSheetId="0">#REF!</definedName>
    <definedName name="__bookmark_72">#REF!</definedName>
    <definedName name="__bookmark_73" localSheetId="0">#REF!</definedName>
    <definedName name="__bookmark_73">#REF!</definedName>
    <definedName name="__bookmark_74" localSheetId="0">#REF!</definedName>
    <definedName name="__bookmark_74">#REF!</definedName>
    <definedName name="__bookmark_75" localSheetId="0">#REF!</definedName>
    <definedName name="__bookmark_75">#REF!</definedName>
    <definedName name="__bookmark_76" localSheetId="0">#REF!</definedName>
    <definedName name="__bookmark_76">#REF!</definedName>
    <definedName name="__bookmark_8" localSheetId="0">#REF!</definedName>
    <definedName name="__bookmark_8">#REF!</definedName>
    <definedName name="Adatbazis">[1]Össz.!$A$4:$H$54</definedName>
    <definedName name="Fennt.előzetes">'[2]Fejl. Ig.'!$A$4:$H$54</definedName>
    <definedName name="_xlnm.Print_Titles" localSheetId="0">'2019. évi terv'!$2:$5</definedName>
    <definedName name="_xlnm.Print_Area" localSheetId="0">'2019. évi terv'!$A$2:$D$37</definedName>
    <definedName name="tárgyieszk">'[3]Fejl. Ig.'!$A$4:$H$54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D34" i="1"/>
  <c r="C35" i="1"/>
  <c r="B35" i="1"/>
  <c r="B36" i="1" s="1"/>
  <c r="D29" i="1"/>
  <c r="C30" i="1"/>
  <c r="B30" i="1"/>
  <c r="D26" i="1"/>
  <c r="D25" i="1"/>
  <c r="D23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C22" i="1"/>
  <c r="C24" i="1" s="1"/>
  <c r="C27" i="1" s="1"/>
  <c r="C31" i="1" s="1"/>
  <c r="B22" i="1"/>
  <c r="B24" i="1" s="1"/>
  <c r="B27" i="1" s="1"/>
  <c r="B31" i="1" s="1"/>
  <c r="B37" i="1" l="1"/>
  <c r="C36" i="1"/>
  <c r="C37" i="1" s="1"/>
  <c r="D6" i="1"/>
  <c r="D22" i="1" s="1"/>
  <c r="D24" i="1" s="1"/>
  <c r="D27" i="1" s="1"/>
  <c r="D28" i="1"/>
  <c r="D30" i="1" s="1"/>
  <c r="D33" i="1"/>
  <c r="D35" i="1" s="1"/>
  <c r="D36" i="1" s="1"/>
  <c r="D31" i="1" l="1"/>
  <c r="D37" i="1" s="1"/>
</calcChain>
</file>

<file path=xl/sharedStrings.xml><?xml version="1.0" encoding="utf-8"?>
<sst xmlns="http://schemas.openxmlformats.org/spreadsheetml/2006/main" count="42" uniqueCount="40">
  <si>
    <t xml:space="preserve"> eFt</t>
  </si>
  <si>
    <t>Megnevezés</t>
  </si>
  <si>
    <t>Uszoda és termálfürdő</t>
  </si>
  <si>
    <t>TAO beruházás</t>
  </si>
  <si>
    <t>Összesen</t>
  </si>
  <si>
    <t>Közvetlen anyagköltség</t>
  </si>
  <si>
    <t>Közvetlen villamos energia ktg</t>
  </si>
  <si>
    <t xml:space="preserve">  </t>
  </si>
  <si>
    <t>Közvetlen gázdíj ktg</t>
  </si>
  <si>
    <t>Közvetlen bérktg</t>
  </si>
  <si>
    <t>Személyjellegű egyéb kifizetések</t>
  </si>
  <si>
    <t>Bérjárulékok</t>
  </si>
  <si>
    <t>Közvetlen ÉCS</t>
  </si>
  <si>
    <t>Karbantartás (saját)</t>
  </si>
  <si>
    <t>Karbantartás (idegen)</t>
  </si>
  <si>
    <t>Távközlési, postai szolgáltatás</t>
  </si>
  <si>
    <t>Egyéb igénybevett szolgáltatás</t>
  </si>
  <si>
    <t>Vízkészlet járulék</t>
  </si>
  <si>
    <t>Egyéb szolgáltatások (vagyonbiztosítás, illeték)</t>
  </si>
  <si>
    <t>Belső szolgáltatás - átterhelés</t>
  </si>
  <si>
    <t>Belső szolgáltatás-labor</t>
  </si>
  <si>
    <t>Gépjárművek,munkagépek, kisgépek üzemeltetési ktg, HR, munkavédelem -kfo</t>
  </si>
  <si>
    <t>ÉRTÉKESÍTÉS KÖZVETLEN KÖLTSÉGE</t>
  </si>
  <si>
    <t>Üzemi általános költség</t>
  </si>
  <si>
    <t>SZŰKÍTETT ÖNKÖLTSÉG</t>
  </si>
  <si>
    <t>Rt irányítás költség</t>
  </si>
  <si>
    <t xml:space="preserve"> </t>
  </si>
  <si>
    <t>Egyéb általános költség</t>
  </si>
  <si>
    <t>TELJES ÖNKÖLTSÉG</t>
  </si>
  <si>
    <t>Építményadó</t>
  </si>
  <si>
    <t>Egyéb ráfordítás</t>
  </si>
  <si>
    <t>EGYÉB_RÁFORDÍTÁS</t>
  </si>
  <si>
    <t>ÜZEMI RÁFORDÍTÁS ÖSSZESEN</t>
  </si>
  <si>
    <t>Belföldi értékesítés nettó árbevétel</t>
  </si>
  <si>
    <t>Egyéb bevétel</t>
  </si>
  <si>
    <t>Támogatás/üzemeltetési díj</t>
  </si>
  <si>
    <t>EGYÉB BEVÉTELEK</t>
  </si>
  <si>
    <t>ÜZEMI BEVÉTELEK</t>
  </si>
  <si>
    <t>ÜZEMI (ÜZLETI) TEVÉKENYSÉG EREDMÉNYE</t>
  </si>
  <si>
    <t>Fürdő komplexum működtetési költségei és bevételei 2019. évre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</si>
</sst>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CE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3" fillId="0" borderId="0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3" fillId="0" borderId="0" xfId="0" applyFont="1" applyFill="1" applyAlignment="1"/>
    <xf numFmtId="3" fontId="2" fillId="0" borderId="0" xfId="1" applyNumberFormat="1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/>
    <xf numFmtId="3" fontId="3" fillId="0" borderId="1" xfId="0" applyNumberFormat="1" applyFont="1" applyFill="1" applyBorder="1" applyAlignment="1">
      <alignment horizontal="right"/>
    </xf>
    <xf numFmtId="0" fontId="3" fillId="0" borderId="2" xfId="0" applyFont="1" applyFill="1" applyBorder="1" applyAlignment="1"/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wrapText="1"/>
    </xf>
    <xf numFmtId="3" fontId="3" fillId="0" borderId="1" xfId="0" applyNumberFormat="1" applyFont="1" applyFill="1" applyBorder="1"/>
    <xf numFmtId="3" fontId="3" fillId="0" borderId="0" xfId="0" applyNumberFormat="1" applyFont="1" applyFill="1" applyBorder="1"/>
    <xf numFmtId="0" fontId="2" fillId="0" borderId="1" xfId="0" applyFont="1" applyFill="1" applyBorder="1"/>
    <xf numFmtId="3" fontId="2" fillId="0" borderId="1" xfId="0" applyNumberFormat="1" applyFont="1" applyFill="1" applyBorder="1"/>
    <xf numFmtId="3" fontId="2" fillId="0" borderId="1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Alignment="1">
      <alignment vertical="top"/>
    </xf>
    <xf numFmtId="0" fontId="2" fillId="0" borderId="0" xfId="0" applyFont="1" applyAlignment="1">
      <alignment horizontal="center" vertical="center"/>
    </xf>
  </cellXfs>
  <cellStyles count="2">
    <cellStyle name="Normál" xfId="0" builtinId="0"/>
    <cellStyle name="Normál_Viz_rdek_ Vasvar_Um_2010-2013_teny_2014 terv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ZSUZSA\2000.09\terv2000\TERV99\9806KT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ZSUZSA\terv2000\terv99\TERV99\9806KT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ZSUZSA\terv2000\TERV99\9806KT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06 első lap"/>
      <sheetName val="Fürdő"/>
      <sheetName val="Szhely víz"/>
      <sheetName val="Kőszeg üm"/>
      <sheetName val="Vasvári üm"/>
      <sheetName val="Körmendi üm"/>
      <sheetName val="Szentgotthárdi üm"/>
      <sheetName val="Csatornamü üm"/>
      <sheetName val="Üzemm.össz."/>
      <sheetName val="Gép-, és Vizm.jav."/>
      <sheetName val="Villamos üzem"/>
      <sheetName val="Mics"/>
      <sheetName val="Diszp,Szolg.O.MICS"/>
      <sheetName val="Szolgátatási  Ig össz"/>
      <sheetName val="Fejl. Ig."/>
      <sheetName val="Össz."/>
      <sheetName val="Szhely-Kg"/>
      <sheetName val="Porpác"/>
      <sheetName val="Vát"/>
      <sheetName val="Ikervár"/>
      <sheetName val="Velem"/>
      <sheetName val="Bozsok"/>
      <sheetName val="Csepreg"/>
      <sheetName val="T.liget"/>
      <sheetName val="S.k.kút"/>
      <sheetName val="Tömörd"/>
      <sheetName val="Rlak"/>
      <sheetName val="Szeleste"/>
      <sheetName val="Hegyfalu"/>
      <sheetName val="Urai.újf."/>
      <sheetName val="Nagysim."/>
      <sheetName val="Mersevát"/>
      <sheetName val="Kenyeri"/>
      <sheetName val="Mesteri"/>
      <sheetName val="Offa"/>
      <sheetName val="Vönöck"/>
      <sheetName val="Gérce"/>
      <sheetName val="Pápo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>
        <row r="5">
          <cell r="A5" t="str">
            <v>MEGNEVEZÉS</v>
          </cell>
          <cell r="B5" t="str">
            <v>Bevétel és ráfordítás összesen (eFt)</v>
          </cell>
          <cell r="F5" t="str">
            <v>Index
korr./
terv</v>
          </cell>
        </row>
        <row r="6">
          <cell r="B6" t="str">
            <v>2014. év</v>
          </cell>
          <cell r="C6" t="str">
            <v>2014. I-III. negyedév</v>
          </cell>
        </row>
        <row r="7">
          <cell r="B7" t="str">
            <v>mód.terv</v>
          </cell>
          <cell r="C7" t="str">
            <v>tény</v>
          </cell>
          <cell r="D7" t="str">
            <v>korrekció</v>
          </cell>
          <cell r="E7" t="str">
            <v>korrigált</v>
          </cell>
        </row>
        <row r="8">
          <cell r="A8" t="str">
            <v xml:space="preserve">1 anyagköltség  </v>
          </cell>
          <cell r="B8">
            <v>9722</v>
          </cell>
          <cell r="C8">
            <v>5212</v>
          </cell>
          <cell r="D8">
            <v>0</v>
          </cell>
          <cell r="E8">
            <v>5212</v>
          </cell>
          <cell r="F8">
            <v>0.53610368236988271</v>
          </cell>
        </row>
        <row r="9">
          <cell r="A9" t="str">
            <v xml:space="preserve">2 fütőanyag </v>
          </cell>
          <cell r="B9">
            <v>3161</v>
          </cell>
          <cell r="C9">
            <v>1687</v>
          </cell>
          <cell r="D9">
            <v>0</v>
          </cell>
          <cell r="E9">
            <v>1687</v>
          </cell>
          <cell r="F9">
            <v>0.53369186966149951</v>
          </cell>
        </row>
        <row r="10">
          <cell r="A10" t="str">
            <v>3 villamosenergia</v>
          </cell>
          <cell r="B10">
            <v>147593</v>
          </cell>
          <cell r="C10">
            <v>88227</v>
          </cell>
          <cell r="D10">
            <v>0</v>
          </cell>
          <cell r="E10">
            <v>88227</v>
          </cell>
          <cell r="F10">
            <v>0.59777225207157525</v>
          </cell>
        </row>
        <row r="11">
          <cell r="A11" t="str">
            <v xml:space="preserve">4 anyagjellegű szolg. 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5 közvetlen bérköltség </v>
          </cell>
          <cell r="B12">
            <v>206300</v>
          </cell>
          <cell r="C12">
            <v>127533</v>
          </cell>
          <cell r="D12">
            <v>0</v>
          </cell>
          <cell r="E12">
            <v>127533</v>
          </cell>
          <cell r="F12">
            <v>0.61819195346582645</v>
          </cell>
        </row>
        <row r="13">
          <cell r="A13" t="str">
            <v>6 személyjellegű egyéb kif.</v>
          </cell>
          <cell r="B13">
            <v>37960</v>
          </cell>
          <cell r="C13">
            <v>29465</v>
          </cell>
          <cell r="D13">
            <v>0</v>
          </cell>
          <cell r="E13">
            <v>29465</v>
          </cell>
          <cell r="F13">
            <v>0.77621180189673344</v>
          </cell>
        </row>
        <row r="14">
          <cell r="A14" t="str">
            <v>7 bérek járulékai és adói</v>
          </cell>
          <cell r="B14">
            <v>54680</v>
          </cell>
          <cell r="C14">
            <v>33854</v>
          </cell>
          <cell r="D14">
            <v>0</v>
          </cell>
          <cell r="E14">
            <v>33854</v>
          </cell>
          <cell r="F14">
            <v>0.61912948061448425</v>
          </cell>
        </row>
        <row r="15">
          <cell r="A15" t="str">
            <v xml:space="preserve">8 vízkészletjárulék  </v>
          </cell>
          <cell r="B15">
            <v>36470</v>
          </cell>
          <cell r="C15">
            <v>27148</v>
          </cell>
          <cell r="D15">
            <v>0</v>
          </cell>
          <cell r="E15">
            <v>27148</v>
          </cell>
          <cell r="F15">
            <v>0.74439265149437894</v>
          </cell>
        </row>
        <row r="16">
          <cell r="A16" t="str">
            <v>9 écs tervszerinti</v>
          </cell>
          <cell r="B16">
            <v>22310</v>
          </cell>
          <cell r="C16">
            <v>16667</v>
          </cell>
          <cell r="D16">
            <v>0</v>
          </cell>
          <cell r="E16">
            <v>16667</v>
          </cell>
          <cell r="F16">
            <v>0.74706409681757058</v>
          </cell>
        </row>
        <row r="17">
          <cell r="A17" t="str">
            <v xml:space="preserve">10 szállítás </v>
          </cell>
          <cell r="B17">
            <v>15440</v>
          </cell>
          <cell r="C17">
            <v>7414</v>
          </cell>
          <cell r="D17">
            <v>0</v>
          </cell>
          <cell r="E17">
            <v>7414</v>
          </cell>
          <cell r="F17">
            <v>0.48018134715025906</v>
          </cell>
        </row>
        <row r="18">
          <cell r="A18" t="str">
            <v>11 közvetlen gépköltség</v>
          </cell>
          <cell r="B18">
            <v>2400</v>
          </cell>
          <cell r="C18">
            <v>499</v>
          </cell>
          <cell r="D18">
            <v>0</v>
          </cell>
          <cell r="E18">
            <v>499</v>
          </cell>
          <cell r="F18">
            <v>0.20791666666666667</v>
          </cell>
        </row>
        <row r="19">
          <cell r="A19" t="str">
            <v xml:space="preserve">12 hálózat terv.karb.saját </v>
          </cell>
          <cell r="B19">
            <v>53000</v>
          </cell>
          <cell r="C19">
            <v>58914</v>
          </cell>
          <cell r="D19">
            <v>0</v>
          </cell>
          <cell r="E19">
            <v>58914</v>
          </cell>
          <cell r="F19">
            <v>1.1115849056603773</v>
          </cell>
        </row>
        <row r="20">
          <cell r="A20" t="str">
            <v>13 hálózat eseti meghib saját</v>
          </cell>
          <cell r="B20">
            <v>105100</v>
          </cell>
          <cell r="C20">
            <v>76901</v>
          </cell>
          <cell r="D20">
            <v>0</v>
          </cell>
          <cell r="E20">
            <v>76901</v>
          </cell>
          <cell r="F20">
            <v>0.73169362511893432</v>
          </cell>
        </row>
        <row r="21">
          <cell r="A21" t="str">
            <v xml:space="preserve">14 létes.terv. karb. saját </v>
          </cell>
          <cell r="B21">
            <v>48950</v>
          </cell>
          <cell r="C21">
            <v>42087</v>
          </cell>
          <cell r="D21">
            <v>0</v>
          </cell>
          <cell r="E21">
            <v>42087</v>
          </cell>
          <cell r="F21">
            <v>0.85979570990806942</v>
          </cell>
        </row>
        <row r="22">
          <cell r="A22" t="str">
            <v xml:space="preserve">15 létes.eseti meghib.saját </v>
          </cell>
          <cell r="B22">
            <v>20550</v>
          </cell>
          <cell r="C22">
            <v>2994</v>
          </cell>
          <cell r="D22">
            <v>0</v>
          </cell>
          <cell r="E22">
            <v>2994</v>
          </cell>
          <cell r="F22">
            <v>0.1456934306569343</v>
          </cell>
        </row>
        <row r="23">
          <cell r="A23" t="str">
            <v xml:space="preserve">16 hálózat terv karb.idegen </v>
          </cell>
          <cell r="B23">
            <v>11640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4">
          <cell r="A24" t="str">
            <v xml:space="preserve">17 hálózat eseti meghib.idegen  </v>
          </cell>
          <cell r="B24">
            <v>11180</v>
          </cell>
          <cell r="C24">
            <v>15</v>
          </cell>
          <cell r="D24">
            <v>0</v>
          </cell>
          <cell r="E24">
            <v>15</v>
          </cell>
          <cell r="F24">
            <v>1.3416815742397137E-3</v>
          </cell>
        </row>
        <row r="25">
          <cell r="A25" t="str">
            <v xml:space="preserve">18 létesitmény terv karb.idegen </v>
          </cell>
          <cell r="B25">
            <v>27020</v>
          </cell>
          <cell r="C25">
            <v>941</v>
          </cell>
          <cell r="D25">
            <v>0</v>
          </cell>
          <cell r="E25">
            <v>941</v>
          </cell>
          <cell r="F25">
            <v>3.4826054774241305E-2</v>
          </cell>
        </row>
        <row r="26">
          <cell r="A26" t="str">
            <v xml:space="preserve">19 létesitmény eseti meghib.idegen </v>
          </cell>
          <cell r="B26">
            <v>2960</v>
          </cell>
          <cell r="C26">
            <v>106</v>
          </cell>
          <cell r="D26">
            <v>0</v>
          </cell>
          <cell r="E26">
            <v>106</v>
          </cell>
          <cell r="F26">
            <v>3.5810810810810813E-2</v>
          </cell>
        </row>
        <row r="27">
          <cell r="A27" t="str">
            <v xml:space="preserve">20 központi fenntart  </v>
          </cell>
          <cell r="B27">
            <v>66950</v>
          </cell>
          <cell r="C27">
            <v>48602</v>
          </cell>
          <cell r="D27">
            <v>0</v>
          </cell>
          <cell r="E27">
            <v>48602</v>
          </cell>
          <cell r="F27">
            <v>0.72594473487677369</v>
          </cell>
        </row>
        <row r="28">
          <cell r="A28" t="str">
            <v xml:space="preserve">21 belső szolg.  </v>
          </cell>
          <cell r="B28">
            <v>-1960</v>
          </cell>
          <cell r="C28">
            <v>-1089</v>
          </cell>
          <cell r="D28">
            <v>0</v>
          </cell>
          <cell r="E28">
            <v>-1089</v>
          </cell>
          <cell r="F28">
            <v>0.55561224489795913</v>
          </cell>
        </row>
        <row r="29">
          <cell r="A29" t="str">
            <v>22 élőmunkával arányos összetett ktg.</v>
          </cell>
          <cell r="B29">
            <v>7220</v>
          </cell>
          <cell r="C29">
            <v>4474</v>
          </cell>
          <cell r="D29">
            <v>0</v>
          </cell>
          <cell r="E29">
            <v>4474</v>
          </cell>
          <cell r="F29">
            <v>0.61966759002770078</v>
          </cell>
        </row>
        <row r="30">
          <cell r="A30" t="str">
            <v xml:space="preserve">23 egyéb összetett közv.ktg </v>
          </cell>
          <cell r="B30">
            <v>141825</v>
          </cell>
          <cell r="C30">
            <v>91236</v>
          </cell>
          <cell r="D30">
            <v>0</v>
          </cell>
          <cell r="E30">
            <v>91236</v>
          </cell>
          <cell r="F30">
            <v>0.64329984135378104</v>
          </cell>
        </row>
        <row r="31">
          <cell r="A31" t="str">
            <v xml:space="preserve">24 egyéb közvetlen.ktg </v>
          </cell>
          <cell r="B31">
            <v>32860</v>
          </cell>
          <cell r="C31">
            <v>15790</v>
          </cell>
          <cell r="D31">
            <v>0</v>
          </cell>
          <cell r="E31">
            <v>15790</v>
          </cell>
          <cell r="F31">
            <v>0.48052343274497872</v>
          </cell>
        </row>
        <row r="32">
          <cell r="A32" t="str">
            <v>25 használati díj</v>
          </cell>
          <cell r="B32">
            <v>105220</v>
          </cell>
          <cell r="C32">
            <v>45024</v>
          </cell>
          <cell r="D32">
            <v>0</v>
          </cell>
          <cell r="E32">
            <v>45024</v>
          </cell>
          <cell r="F32">
            <v>0.42790344041056833</v>
          </cell>
        </row>
        <row r="33">
          <cell r="A33" t="str">
            <v>26 számlázás,pénzügyi tev.költsége</v>
          </cell>
          <cell r="B33">
            <v>81257</v>
          </cell>
          <cell r="C33">
            <v>63813</v>
          </cell>
          <cell r="D33">
            <v>0</v>
          </cell>
          <cell r="E33">
            <v>63813</v>
          </cell>
          <cell r="F33">
            <v>0.78532311062431548</v>
          </cell>
        </row>
        <row r="34">
          <cell r="A34" t="str">
            <v xml:space="preserve">27 összesen közvetlen költség </v>
          </cell>
          <cell r="B34">
            <v>1249808</v>
          </cell>
          <cell r="C34">
            <v>787514</v>
          </cell>
          <cell r="D34">
            <v>0</v>
          </cell>
          <cell r="E34">
            <v>787514</v>
          </cell>
          <cell r="F34">
            <v>0.63010798458643247</v>
          </cell>
        </row>
        <row r="35">
          <cell r="A35" t="str">
            <v>28 aktiválási telj.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>29 eladott közvetített szolgáltatás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30 eladott áruk beszerzési értéke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31 értékesítés közvetlen költségei </v>
          </cell>
          <cell r="B38">
            <v>1249808</v>
          </cell>
          <cell r="C38">
            <v>787514</v>
          </cell>
          <cell r="D38">
            <v>0</v>
          </cell>
          <cell r="E38">
            <v>787514</v>
          </cell>
          <cell r="F38">
            <v>0.63010798458643247</v>
          </cell>
        </row>
        <row r="39">
          <cell r="A39" t="str">
            <v xml:space="preserve">32 üzemi ált ktg </v>
          </cell>
          <cell r="B39">
            <v>62560</v>
          </cell>
          <cell r="C39">
            <v>50504</v>
          </cell>
          <cell r="D39">
            <v>0</v>
          </cell>
          <cell r="E39">
            <v>50504</v>
          </cell>
          <cell r="F39">
            <v>0.80728900255754477</v>
          </cell>
        </row>
        <row r="40">
          <cell r="A40" t="str">
            <v xml:space="preserve">33 szűkített önköltség </v>
          </cell>
          <cell r="B40">
            <v>1312368</v>
          </cell>
          <cell r="C40">
            <v>838018</v>
          </cell>
          <cell r="D40">
            <v>0</v>
          </cell>
          <cell r="E40">
            <v>838018</v>
          </cell>
          <cell r="F40">
            <v>0.63855412506248244</v>
          </cell>
        </row>
        <row r="41">
          <cell r="A41" t="str">
            <v xml:space="preserve">34 központi irányítás ktg. </v>
          </cell>
          <cell r="B41">
            <v>182812</v>
          </cell>
          <cell r="C41">
            <v>121937</v>
          </cell>
          <cell r="D41">
            <v>0</v>
          </cell>
          <cell r="E41">
            <v>121937</v>
          </cell>
          <cell r="F41">
            <v>0.66700763626020176</v>
          </cell>
        </row>
        <row r="42">
          <cell r="A42" t="str">
            <v xml:space="preserve">35 egyéb ált.ktg </v>
          </cell>
          <cell r="B42">
            <v>27730</v>
          </cell>
          <cell r="C42">
            <v>19968</v>
          </cell>
          <cell r="D42">
            <v>0</v>
          </cell>
          <cell r="E42">
            <v>19968</v>
          </cell>
          <cell r="F42">
            <v>0.72008654886404611</v>
          </cell>
        </row>
        <row r="43">
          <cell r="A43" t="str">
            <v>36 teljes önköltség</v>
          </cell>
          <cell r="B43">
            <v>1522910</v>
          </cell>
          <cell r="C43">
            <v>979923</v>
          </cell>
          <cell r="D43">
            <v>0</v>
          </cell>
          <cell r="E43">
            <v>979923</v>
          </cell>
          <cell r="F43">
            <v>0.64345430787111513</v>
          </cell>
        </row>
        <row r="44">
          <cell r="A44" t="str">
            <v>37 szennyvízbírság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</row>
        <row r="45">
          <cell r="A45" t="str">
            <v>38 egyéb ráfordítás</v>
          </cell>
          <cell r="B45">
            <v>161545</v>
          </cell>
          <cell r="C45">
            <v>158331</v>
          </cell>
          <cell r="D45">
            <v>0</v>
          </cell>
          <cell r="E45">
            <v>158331</v>
          </cell>
          <cell r="F45">
            <v>0.98010461481320998</v>
          </cell>
        </row>
        <row r="46">
          <cell r="A46" t="str">
            <v xml:space="preserve">39 értékvesztés  </v>
          </cell>
          <cell r="B46">
            <v>3650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</row>
        <row r="47">
          <cell r="A47" t="str">
            <v xml:space="preserve">40 ráfordítás összesen </v>
          </cell>
          <cell r="B47">
            <v>1688105</v>
          </cell>
          <cell r="C47">
            <v>1138254</v>
          </cell>
          <cell r="D47">
            <v>0</v>
          </cell>
          <cell r="E47">
            <v>1138254</v>
          </cell>
          <cell r="F47">
            <v>0.67427914732792094</v>
          </cell>
        </row>
        <row r="48">
          <cell r="A48" t="str">
            <v xml:space="preserve">41 értékesítés árbevétele  </v>
          </cell>
          <cell r="B48">
            <v>1728854.6903998123</v>
          </cell>
          <cell r="C48">
            <v>1094240</v>
          </cell>
          <cell r="D48">
            <v>24507</v>
          </cell>
          <cell r="E48">
            <v>1118747</v>
          </cell>
          <cell r="F48">
            <v>0.64710296719111793</v>
          </cell>
        </row>
        <row r="49">
          <cell r="A49" t="str">
            <v xml:space="preserve">42 csatornabírság 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</row>
        <row r="50">
          <cell r="A50" t="str">
            <v>43 egyéb bevételek</v>
          </cell>
          <cell r="B50">
            <v>31713</v>
          </cell>
          <cell r="C50">
            <v>11159</v>
          </cell>
          <cell r="D50">
            <v>0</v>
          </cell>
          <cell r="E50">
            <v>11159</v>
          </cell>
          <cell r="F50">
            <v>0.35187462554788257</v>
          </cell>
        </row>
        <row r="51">
          <cell r="A51" t="str">
            <v xml:space="preserve">44 visszaírt értékvesztés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45 önkorm.támogatások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46 üzemi bevétel összesen  </v>
          </cell>
          <cell r="B53">
            <v>1760567.6903998123</v>
          </cell>
          <cell r="C53">
            <v>1105399</v>
          </cell>
          <cell r="D53">
            <v>24507</v>
          </cell>
          <cell r="E53">
            <v>1129906</v>
          </cell>
          <cell r="F53">
            <v>0.64178503681582755</v>
          </cell>
        </row>
        <row r="54">
          <cell r="A54" t="str">
            <v xml:space="preserve">47 EREDMÉNY </v>
          </cell>
          <cell r="B54">
            <v>72462.690399812302</v>
          </cell>
          <cell r="C54">
            <v>-32855</v>
          </cell>
          <cell r="D54">
            <v>24507</v>
          </cell>
          <cell r="E54">
            <v>-8348</v>
          </cell>
          <cell r="F54">
            <v>-0.11520411337117044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06 első lap"/>
      <sheetName val="Fürdő"/>
      <sheetName val="Szhely víz"/>
      <sheetName val="Kőszeg üm"/>
      <sheetName val="Vasvári üm"/>
      <sheetName val="Körmendi üm"/>
      <sheetName val="Szentgotthárdi üm"/>
      <sheetName val="Csatornamü üm"/>
      <sheetName val="Üzemm.össz."/>
      <sheetName val="Gép-, és Vizm.jav."/>
      <sheetName val="Villamos üzem"/>
      <sheetName val="Mics"/>
      <sheetName val="Diszp,Szolg.O.MICS"/>
      <sheetName val="Szolgátatási  Ig össz"/>
      <sheetName val="Fejl. Ig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4">
          <cell r="A4" t="str">
            <v>MEGNEVEZÉS</v>
          </cell>
          <cell r="B4" t="str">
            <v>Labor költségei</v>
          </cell>
          <cell r="C4" t="str">
            <v>Vízmintázók költsége</v>
          </cell>
          <cell r="D4" t="str">
            <v>Gépjármüvek költségei</v>
          </cell>
          <cell r="E4" t="str">
            <v>Közp.üzemek irányitási ktg</v>
          </cell>
          <cell r="F4" t="str">
            <v>Tech.-és minőségell. Oszt össz.</v>
          </cell>
          <cell r="G4" t="str">
            <v>Müszaki O.  kp. irányitás</v>
          </cell>
          <cell r="H4" t="str">
            <v>Fejlesztési Ig.-hoz tartozó összesen</v>
          </cell>
        </row>
        <row r="5">
          <cell r="A5" t="str">
            <v>ANYAGKÖLTSÉG összesen</v>
          </cell>
          <cell r="B5">
            <v>668185</v>
          </cell>
          <cell r="C5">
            <v>12503</v>
          </cell>
          <cell r="D5">
            <v>688</v>
          </cell>
          <cell r="E5">
            <v>82895</v>
          </cell>
          <cell r="F5">
            <v>764271</v>
          </cell>
          <cell r="G5">
            <v>120787</v>
          </cell>
          <cell r="H5">
            <v>885058</v>
          </cell>
        </row>
        <row r="6">
          <cell r="A6" t="str">
            <v>1.1. Közvetlen anyag</v>
          </cell>
          <cell r="B6">
            <v>512840</v>
          </cell>
          <cell r="C6">
            <v>12503</v>
          </cell>
          <cell r="E6">
            <v>0</v>
          </cell>
          <cell r="F6">
            <v>525343</v>
          </cell>
          <cell r="G6">
            <v>25126</v>
          </cell>
          <cell r="H6">
            <v>550469</v>
          </cell>
        </row>
        <row r="7">
          <cell r="A7" t="str">
            <v>1.2.Fenntartás anyag</v>
          </cell>
          <cell r="B7">
            <v>155345</v>
          </cell>
          <cell r="D7">
            <v>688</v>
          </cell>
          <cell r="F7">
            <v>156033</v>
          </cell>
          <cell r="H7">
            <v>156033</v>
          </cell>
        </row>
        <row r="8">
          <cell r="A8" t="str">
            <v>1.3. Nyomtatvány</v>
          </cell>
          <cell r="E8">
            <v>82895</v>
          </cell>
          <cell r="F8">
            <v>82895</v>
          </cell>
          <cell r="G8">
            <v>95661</v>
          </cell>
          <cell r="H8">
            <v>178556</v>
          </cell>
        </row>
        <row r="9">
          <cell r="A9" t="str">
            <v>VILLAMOS ENERGIA</v>
          </cell>
          <cell r="B9">
            <v>135094</v>
          </cell>
          <cell r="E9">
            <v>0</v>
          </cell>
          <cell r="F9">
            <v>135094</v>
          </cell>
          <cell r="G9">
            <v>0</v>
          </cell>
          <cell r="H9">
            <v>135094</v>
          </cell>
        </row>
        <row r="10">
          <cell r="A10" t="str">
            <v>ÜZEM- ÉS FÜTŐANYAG összesen</v>
          </cell>
          <cell r="B10">
            <v>0</v>
          </cell>
          <cell r="C10">
            <v>0</v>
          </cell>
          <cell r="D10">
            <v>181909</v>
          </cell>
          <cell r="E10">
            <v>0</v>
          </cell>
          <cell r="F10">
            <v>181909</v>
          </cell>
          <cell r="G10">
            <v>0</v>
          </cell>
          <cell r="H10">
            <v>181909</v>
          </cell>
        </row>
        <row r="11">
          <cell r="A11" t="str">
            <v>3.1. Benzin, gázolaj, fütőa.</v>
          </cell>
          <cell r="B11">
            <v>0</v>
          </cell>
          <cell r="C11">
            <v>0</v>
          </cell>
          <cell r="D11">
            <v>181909</v>
          </cell>
          <cell r="F11">
            <v>181909</v>
          </cell>
          <cell r="H11">
            <v>181909</v>
          </cell>
        </row>
        <row r="12">
          <cell r="A12" t="str">
            <v>3.2. Földgáz</v>
          </cell>
          <cell r="F12">
            <v>0</v>
          </cell>
          <cell r="H12">
            <v>0</v>
          </cell>
        </row>
        <row r="13">
          <cell r="A13" t="str">
            <v>BÉRKÖLTSÉG és TB. járulék össz</v>
          </cell>
          <cell r="B13">
            <v>6364622</v>
          </cell>
          <cell r="C13">
            <v>1792353</v>
          </cell>
          <cell r="D13">
            <v>252186</v>
          </cell>
          <cell r="E13">
            <v>4808314</v>
          </cell>
          <cell r="F13">
            <v>13217475</v>
          </cell>
          <cell r="G13">
            <v>3777618</v>
          </cell>
          <cell r="H13">
            <v>16995093</v>
          </cell>
        </row>
        <row r="14">
          <cell r="A14" t="str">
            <v>4.1. Bérköltség</v>
          </cell>
          <cell r="B14">
            <v>4431125</v>
          </cell>
          <cell r="C14">
            <v>1242582</v>
          </cell>
          <cell r="D14">
            <v>181429</v>
          </cell>
          <cell r="E14">
            <v>3363677</v>
          </cell>
          <cell r="F14">
            <v>9218813</v>
          </cell>
          <cell r="G14">
            <v>2648759</v>
          </cell>
          <cell r="H14">
            <v>11867572</v>
          </cell>
        </row>
        <row r="15">
          <cell r="A15" t="str">
            <v>4.2. Bérek járulékai</v>
          </cell>
          <cell r="B15">
            <v>1933497</v>
          </cell>
          <cell r="C15">
            <v>549771</v>
          </cell>
          <cell r="D15">
            <v>70757</v>
          </cell>
          <cell r="E15">
            <v>1444637</v>
          </cell>
          <cell r="F15">
            <v>3998662</v>
          </cell>
          <cell r="G15">
            <v>1128859</v>
          </cell>
          <cell r="H15">
            <v>5127521</v>
          </cell>
        </row>
        <row r="16">
          <cell r="A16" t="str">
            <v>ÉRTÉKCSÖKKENÉSI LEIRÁS össz.</v>
          </cell>
          <cell r="B16">
            <v>2273857</v>
          </cell>
          <cell r="C16">
            <v>61132</v>
          </cell>
          <cell r="D16">
            <v>203514</v>
          </cell>
          <cell r="E16">
            <v>17295</v>
          </cell>
          <cell r="F16">
            <v>2555798</v>
          </cell>
          <cell r="G16">
            <v>49628</v>
          </cell>
          <cell r="H16">
            <v>2605426</v>
          </cell>
        </row>
        <row r="17">
          <cell r="A17" t="str">
            <v>5.1. Tervszerinti écs.</v>
          </cell>
          <cell r="B17">
            <v>2143894</v>
          </cell>
          <cell r="C17">
            <v>48083</v>
          </cell>
          <cell r="D17">
            <v>203514</v>
          </cell>
          <cell r="E17">
            <v>17295</v>
          </cell>
          <cell r="F17">
            <v>2412786</v>
          </cell>
          <cell r="G17">
            <v>49628</v>
          </cell>
          <cell r="H17">
            <v>2462414</v>
          </cell>
        </row>
        <row r="18">
          <cell r="A18" t="str">
            <v>5.2. Kis értékü tárgyi eszköz</v>
          </cell>
          <cell r="B18">
            <v>129963</v>
          </cell>
          <cell r="C18">
            <v>13049</v>
          </cell>
          <cell r="D18">
            <v>0</v>
          </cell>
          <cell r="E18">
            <v>0</v>
          </cell>
          <cell r="F18">
            <v>143012</v>
          </cell>
          <cell r="G18">
            <v>0</v>
          </cell>
          <cell r="H18">
            <v>143012</v>
          </cell>
        </row>
        <row r="19">
          <cell r="A19" t="str">
            <v>5.3. Terven felüli écs.</v>
          </cell>
          <cell r="F19">
            <v>0</v>
          </cell>
          <cell r="H19">
            <v>0</v>
          </cell>
        </row>
        <row r="20">
          <cell r="A20" t="str">
            <v>ANYAGJELLEGÜ SZOLGÁLTATÁS össz</v>
          </cell>
          <cell r="B20">
            <v>166349</v>
          </cell>
          <cell r="C20">
            <v>0</v>
          </cell>
          <cell r="D20">
            <v>74477</v>
          </cell>
          <cell r="E20">
            <v>5815</v>
          </cell>
          <cell r="F20">
            <v>246641</v>
          </cell>
          <cell r="G20">
            <v>38623</v>
          </cell>
          <cell r="H20">
            <v>285264</v>
          </cell>
        </row>
        <row r="21">
          <cell r="A21" t="str">
            <v>6.1. Posta, telefon</v>
          </cell>
          <cell r="E21">
            <v>404</v>
          </cell>
          <cell r="F21">
            <v>404</v>
          </cell>
          <cell r="G21">
            <v>16957</v>
          </cell>
          <cell r="H21">
            <v>17361</v>
          </cell>
        </row>
        <row r="22">
          <cell r="A22" t="str">
            <v>6.2. Idegen szállitás</v>
          </cell>
          <cell r="B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 t="str">
            <v>6.3. Idegen javitás</v>
          </cell>
          <cell r="B23">
            <v>162647</v>
          </cell>
          <cell r="C23">
            <v>0</v>
          </cell>
          <cell r="D23">
            <v>74477</v>
          </cell>
          <cell r="E23">
            <v>0</v>
          </cell>
          <cell r="F23">
            <v>237124</v>
          </cell>
          <cell r="G23">
            <v>0</v>
          </cell>
          <cell r="H23">
            <v>237124</v>
          </cell>
        </row>
        <row r="24">
          <cell r="A24" t="str">
            <v>6.4. Szennyviziszap száll.dep,</v>
          </cell>
          <cell r="F24">
            <v>0</v>
          </cell>
          <cell r="H24">
            <v>0</v>
          </cell>
        </row>
        <row r="25">
          <cell r="A25" t="str">
            <v>6.5. Szennyviztiszt.bérmunka d</v>
          </cell>
          <cell r="F25">
            <v>0</v>
          </cell>
          <cell r="H25">
            <v>0</v>
          </cell>
        </row>
        <row r="26">
          <cell r="A26" t="str">
            <v>6.6. Egyéb anyag jellegü</v>
          </cell>
          <cell r="B26">
            <v>3702</v>
          </cell>
          <cell r="C26">
            <v>0</v>
          </cell>
          <cell r="E26">
            <v>5411</v>
          </cell>
          <cell r="F26">
            <v>9113</v>
          </cell>
          <cell r="G26">
            <v>21666</v>
          </cell>
          <cell r="H26">
            <v>30779</v>
          </cell>
        </row>
        <row r="27">
          <cell r="A27" t="str">
            <v>SZEMÉLYI JELLEGÜ összesen</v>
          </cell>
          <cell r="B27">
            <v>365670</v>
          </cell>
          <cell r="C27">
            <v>180494</v>
          </cell>
          <cell r="D27">
            <v>0</v>
          </cell>
          <cell r="E27">
            <v>508986</v>
          </cell>
          <cell r="F27">
            <v>1055150</v>
          </cell>
          <cell r="G27">
            <v>264978</v>
          </cell>
          <cell r="H27">
            <v>1320128</v>
          </cell>
        </row>
        <row r="28">
          <cell r="A28" t="str">
            <v>7.1. Betegszab. táppénz hozzáj</v>
          </cell>
          <cell r="B28">
            <v>46010</v>
          </cell>
          <cell r="C28">
            <v>38363</v>
          </cell>
          <cell r="E28">
            <v>50040</v>
          </cell>
          <cell r="F28">
            <v>134413</v>
          </cell>
          <cell r="G28">
            <v>11040</v>
          </cell>
          <cell r="H28">
            <v>145453</v>
          </cell>
        </row>
        <row r="29">
          <cell r="A29" t="str">
            <v>7.2. Munkábajárás</v>
          </cell>
          <cell r="B29">
            <v>39060</v>
          </cell>
          <cell r="C29">
            <v>51144</v>
          </cell>
          <cell r="E29">
            <v>8208</v>
          </cell>
          <cell r="F29">
            <v>98412</v>
          </cell>
          <cell r="G29">
            <v>0</v>
          </cell>
          <cell r="H29">
            <v>98412</v>
          </cell>
        </row>
        <row r="30">
          <cell r="A30" t="str">
            <v>7.3. Saját szgk. használat</v>
          </cell>
          <cell r="B30">
            <v>13585</v>
          </cell>
          <cell r="C30">
            <v>8256</v>
          </cell>
          <cell r="E30">
            <v>356826</v>
          </cell>
          <cell r="F30">
            <v>378667</v>
          </cell>
          <cell r="G30">
            <v>126609</v>
          </cell>
          <cell r="H30">
            <v>505276</v>
          </cell>
        </row>
        <row r="31">
          <cell r="A31" t="str">
            <v>7.4. Étkezési utalvány</v>
          </cell>
          <cell r="B31">
            <v>129824</v>
          </cell>
          <cell r="C31">
            <v>42807</v>
          </cell>
          <cell r="E31">
            <v>21399</v>
          </cell>
          <cell r="F31">
            <v>194030</v>
          </cell>
          <cell r="G31">
            <v>51360</v>
          </cell>
          <cell r="H31">
            <v>245390</v>
          </cell>
        </row>
        <row r="32">
          <cell r="A32" t="str">
            <v>7.5. Bizalom nyugdijpénztár t.</v>
          </cell>
          <cell r="B32">
            <v>133191</v>
          </cell>
          <cell r="C32">
            <v>39924</v>
          </cell>
          <cell r="D32">
            <v>0</v>
          </cell>
          <cell r="E32">
            <v>72513</v>
          </cell>
          <cell r="F32">
            <v>245628</v>
          </cell>
          <cell r="G32">
            <v>75969</v>
          </cell>
          <cell r="H32">
            <v>321597</v>
          </cell>
        </row>
        <row r="33">
          <cell r="A33" t="str">
            <v>7.6. Egyéb személyijellegü</v>
          </cell>
          <cell r="B33">
            <v>4000</v>
          </cell>
          <cell r="C33">
            <v>0</v>
          </cell>
          <cell r="E33">
            <v>0</v>
          </cell>
          <cell r="F33">
            <v>4000</v>
          </cell>
          <cell r="G33">
            <v>0</v>
          </cell>
          <cell r="H33">
            <v>4000</v>
          </cell>
        </row>
        <row r="34">
          <cell r="A34" t="str">
            <v>EGYÉB KÖLTSÉG  összesen</v>
          </cell>
          <cell r="B34">
            <v>233085</v>
          </cell>
          <cell r="C34">
            <v>60004</v>
          </cell>
          <cell r="D34">
            <v>5536</v>
          </cell>
          <cell r="E34">
            <v>158585</v>
          </cell>
          <cell r="F34">
            <v>457210</v>
          </cell>
          <cell r="G34">
            <v>132022</v>
          </cell>
          <cell r="H34">
            <v>589232</v>
          </cell>
        </row>
        <row r="35">
          <cell r="A35" t="str">
            <v>8.1. Vizkészlet járulék</v>
          </cell>
          <cell r="F35">
            <v>0</v>
          </cell>
          <cell r="H35">
            <v>0</v>
          </cell>
        </row>
        <row r="36">
          <cell r="A36" t="str">
            <v>8.2. Frekvencia használati dij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8.3. Köztisztasági dijak</v>
          </cell>
          <cell r="F37">
            <v>0</v>
          </cell>
          <cell r="H37">
            <v>0</v>
          </cell>
        </row>
        <row r="38">
          <cell r="A38" t="str">
            <v>8.4. Egyéb nem anyag jell. ktg</v>
          </cell>
          <cell r="B38">
            <v>0</v>
          </cell>
          <cell r="C38">
            <v>0</v>
          </cell>
          <cell r="D38">
            <v>880</v>
          </cell>
          <cell r="E38">
            <v>2910</v>
          </cell>
          <cell r="F38">
            <v>3790</v>
          </cell>
          <cell r="G38">
            <v>0</v>
          </cell>
          <cell r="H38">
            <v>3790</v>
          </cell>
        </row>
        <row r="39">
          <cell r="A39" t="str">
            <v>8.5. Jogi személy fiz. dijak</v>
          </cell>
          <cell r="B39">
            <v>29000</v>
          </cell>
          <cell r="E39">
            <v>0</v>
          </cell>
          <cell r="F39">
            <v>29000</v>
          </cell>
          <cell r="H39">
            <v>29000</v>
          </cell>
        </row>
        <row r="40">
          <cell r="A40" t="str">
            <v>8.6. Egyéb költség</v>
          </cell>
          <cell r="B40">
            <v>13562</v>
          </cell>
          <cell r="D40">
            <v>4656</v>
          </cell>
          <cell r="E40">
            <v>4352</v>
          </cell>
          <cell r="F40">
            <v>22570</v>
          </cell>
          <cell r="G40">
            <v>17281</v>
          </cell>
          <cell r="H40">
            <v>39851</v>
          </cell>
        </row>
        <row r="41">
          <cell r="A41" t="str">
            <v>8.7. Egyéb mbérhez kapcs. adó</v>
          </cell>
          <cell r="B41">
            <v>190523</v>
          </cell>
          <cell r="C41">
            <v>60004</v>
          </cell>
          <cell r="D41">
            <v>0</v>
          </cell>
          <cell r="E41">
            <v>151323</v>
          </cell>
          <cell r="F41">
            <v>401850</v>
          </cell>
          <cell r="G41">
            <v>114741</v>
          </cell>
          <cell r="H41">
            <v>516591</v>
          </cell>
        </row>
        <row r="42">
          <cell r="A42" t="str">
            <v>ALVÁLLALKOZÓ</v>
          </cell>
          <cell r="F42">
            <v>0</v>
          </cell>
          <cell r="H42">
            <v>0</v>
          </cell>
        </row>
        <row r="43">
          <cell r="A43" t="str">
            <v>M I N D Ö S S Z E S E N</v>
          </cell>
          <cell r="B43">
            <v>10206862</v>
          </cell>
          <cell r="C43">
            <v>2106486</v>
          </cell>
          <cell r="D43">
            <v>718310</v>
          </cell>
          <cell r="E43">
            <v>5581890</v>
          </cell>
          <cell r="F43">
            <v>18613548</v>
          </cell>
          <cell r="G43">
            <v>4383656</v>
          </cell>
          <cell r="H43">
            <v>22998000</v>
          </cell>
        </row>
        <row r="44">
          <cell r="A44" t="str">
            <v>010  att. sajat F</v>
          </cell>
          <cell r="F44">
            <v>0</v>
          </cell>
          <cell r="H44">
            <v>0</v>
          </cell>
        </row>
        <row r="45">
          <cell r="A45" t="str">
            <v>011   "   idegen F</v>
          </cell>
          <cell r="F45">
            <v>0</v>
          </cell>
          <cell r="H45">
            <v>0</v>
          </cell>
        </row>
        <row r="46">
          <cell r="A46" t="str">
            <v>020   "   fuvar</v>
          </cell>
          <cell r="B46">
            <v>0</v>
          </cell>
          <cell r="C46">
            <v>819066</v>
          </cell>
          <cell r="E46">
            <v>0</v>
          </cell>
          <cell r="F46">
            <v>819066</v>
          </cell>
          <cell r="G46">
            <v>0</v>
          </cell>
          <cell r="H46">
            <v>819066</v>
          </cell>
        </row>
        <row r="47">
          <cell r="A47" t="str">
            <v>021,2,5,6 fuvar F</v>
          </cell>
          <cell r="F47">
            <v>0</v>
          </cell>
          <cell r="H47">
            <v>0</v>
          </cell>
        </row>
        <row r="48">
          <cell r="A48" t="str">
            <v>030   "   gep</v>
          </cell>
          <cell r="F48">
            <v>0</v>
          </cell>
          <cell r="H48">
            <v>0</v>
          </cell>
        </row>
        <row r="49">
          <cell r="A49" t="str">
            <v>031,2,5,6 gep F</v>
          </cell>
          <cell r="F49">
            <v>0</v>
          </cell>
          <cell r="H49">
            <v>0</v>
          </cell>
        </row>
        <row r="50">
          <cell r="A50" t="str">
            <v>040   "   labor</v>
          </cell>
          <cell r="B50">
            <v>-10206862</v>
          </cell>
          <cell r="C50">
            <v>-2925552</v>
          </cell>
          <cell r="E50">
            <v>0</v>
          </cell>
          <cell r="F50">
            <v>-13132414</v>
          </cell>
          <cell r="G50">
            <v>0</v>
          </cell>
          <cell r="H50">
            <v>-13132414</v>
          </cell>
        </row>
        <row r="51">
          <cell r="A51" t="str">
            <v>042   "   uzemora</v>
          </cell>
          <cell r="D51">
            <v>-718310</v>
          </cell>
          <cell r="F51">
            <v>-718310</v>
          </cell>
          <cell r="H51">
            <v>-718310</v>
          </cell>
        </row>
        <row r="52">
          <cell r="A52" t="str">
            <v>043   "   ktg kul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 t="str">
            <v>044   "   egyeb ktg helyesbit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 t="str">
            <v>060 sajat vizfelhasznalas</v>
          </cell>
          <cell r="F54">
            <v>0</v>
          </cell>
          <cell r="H54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06 első lap"/>
      <sheetName val="Fürdő"/>
      <sheetName val="Szhely víz"/>
      <sheetName val="Kőszeg üm"/>
      <sheetName val="Vasvári üm"/>
      <sheetName val="Körmendi üm"/>
      <sheetName val="Szentgotthárdi üm"/>
      <sheetName val="Csatornamü üm"/>
      <sheetName val="Üzemm.össz."/>
      <sheetName val="Gép-, és Vizm.jav."/>
      <sheetName val="Villamos üzem"/>
      <sheetName val="Mics"/>
      <sheetName val="Diszp,Szolg.O.MICS"/>
      <sheetName val="Szolgátatási  Ig össz"/>
      <sheetName val="Fejl. Ig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4">
          <cell r="A4" t="str">
            <v>MEGNEVEZÉS</v>
          </cell>
          <cell r="B4" t="str">
            <v>Labor költségei</v>
          </cell>
          <cell r="C4" t="str">
            <v>Vízmintázók költsége</v>
          </cell>
          <cell r="D4" t="str">
            <v>Gépjármüvek költségei</v>
          </cell>
          <cell r="E4" t="str">
            <v>Közp.üzemek irányitási ktg</v>
          </cell>
          <cell r="F4" t="str">
            <v>Tech.-és minőségell. Oszt össz.</v>
          </cell>
          <cell r="G4" t="str">
            <v>Müszaki O.  kp. irányitás</v>
          </cell>
          <cell r="H4" t="str">
            <v>Fejlesztési Ig.-hoz tartozó összesen</v>
          </cell>
        </row>
        <row r="5">
          <cell r="A5" t="str">
            <v>ANYAGKÖLTSÉG összesen</v>
          </cell>
          <cell r="B5">
            <v>668185</v>
          </cell>
          <cell r="C5">
            <v>12503</v>
          </cell>
          <cell r="D5">
            <v>688</v>
          </cell>
          <cell r="E5">
            <v>82895</v>
          </cell>
          <cell r="F5">
            <v>764271</v>
          </cell>
          <cell r="G5">
            <v>120787</v>
          </cell>
          <cell r="H5">
            <v>885058</v>
          </cell>
        </row>
        <row r="6">
          <cell r="A6" t="str">
            <v>1.1. Közvetlen anyag</v>
          </cell>
          <cell r="B6">
            <v>512840</v>
          </cell>
          <cell r="C6">
            <v>12503</v>
          </cell>
          <cell r="E6">
            <v>0</v>
          </cell>
          <cell r="F6">
            <v>525343</v>
          </cell>
          <cell r="G6">
            <v>25126</v>
          </cell>
          <cell r="H6">
            <v>550469</v>
          </cell>
        </row>
        <row r="7">
          <cell r="A7" t="str">
            <v>1.2.Fenntartás anyag</v>
          </cell>
          <cell r="B7">
            <v>155345</v>
          </cell>
          <cell r="D7">
            <v>688</v>
          </cell>
          <cell r="F7">
            <v>156033</v>
          </cell>
          <cell r="H7">
            <v>156033</v>
          </cell>
        </row>
        <row r="8">
          <cell r="A8" t="str">
            <v>1.3. Nyomtatvány</v>
          </cell>
          <cell r="E8">
            <v>82895</v>
          </cell>
          <cell r="F8">
            <v>82895</v>
          </cell>
          <cell r="G8">
            <v>95661</v>
          </cell>
          <cell r="H8">
            <v>178556</v>
          </cell>
        </row>
        <row r="9">
          <cell r="A9" t="str">
            <v>VILLAMOS ENERGIA</v>
          </cell>
          <cell r="B9">
            <v>135094</v>
          </cell>
          <cell r="E9">
            <v>0</v>
          </cell>
          <cell r="F9">
            <v>135094</v>
          </cell>
          <cell r="G9">
            <v>0</v>
          </cell>
          <cell r="H9">
            <v>135094</v>
          </cell>
        </row>
        <row r="10">
          <cell r="A10" t="str">
            <v>ÜZEM- ÉS FÜTŐANYAG összesen</v>
          </cell>
          <cell r="B10">
            <v>0</v>
          </cell>
          <cell r="C10">
            <v>0</v>
          </cell>
          <cell r="D10">
            <v>181909</v>
          </cell>
          <cell r="E10">
            <v>0</v>
          </cell>
          <cell r="F10">
            <v>181909</v>
          </cell>
          <cell r="G10">
            <v>0</v>
          </cell>
          <cell r="H10">
            <v>181909</v>
          </cell>
        </row>
        <row r="11">
          <cell r="A11" t="str">
            <v>3.1. Benzin, gázolaj, fütőa.</v>
          </cell>
          <cell r="B11">
            <v>0</v>
          </cell>
          <cell r="C11">
            <v>0</v>
          </cell>
          <cell r="D11">
            <v>181909</v>
          </cell>
          <cell r="F11">
            <v>181909</v>
          </cell>
          <cell r="H11">
            <v>181909</v>
          </cell>
        </row>
        <row r="12">
          <cell r="A12" t="str">
            <v>3.2. Földgáz</v>
          </cell>
          <cell r="F12">
            <v>0</v>
          </cell>
          <cell r="H12">
            <v>0</v>
          </cell>
        </row>
        <row r="13">
          <cell r="A13" t="str">
            <v>BÉRKÖLTSÉG és TB. járulék össz</v>
          </cell>
          <cell r="B13">
            <v>6364622</v>
          </cell>
          <cell r="C13">
            <v>1792353</v>
          </cell>
          <cell r="D13">
            <v>252186</v>
          </cell>
          <cell r="E13">
            <v>4808314</v>
          </cell>
          <cell r="F13">
            <v>13217475</v>
          </cell>
          <cell r="G13">
            <v>3777618</v>
          </cell>
          <cell r="H13">
            <v>16995093</v>
          </cell>
        </row>
        <row r="14">
          <cell r="A14" t="str">
            <v>4.1. Bérköltség</v>
          </cell>
          <cell r="B14">
            <v>4431125</v>
          </cell>
          <cell r="C14">
            <v>1242582</v>
          </cell>
          <cell r="D14">
            <v>181429</v>
          </cell>
          <cell r="E14">
            <v>3363677</v>
          </cell>
          <cell r="F14">
            <v>9218813</v>
          </cell>
          <cell r="G14">
            <v>2648759</v>
          </cell>
          <cell r="H14">
            <v>11867572</v>
          </cell>
        </row>
        <row r="15">
          <cell r="A15" t="str">
            <v>4.2. Bérek járulékai</v>
          </cell>
          <cell r="B15">
            <v>1933497</v>
          </cell>
          <cell r="C15">
            <v>549771</v>
          </cell>
          <cell r="D15">
            <v>70757</v>
          </cell>
          <cell r="E15">
            <v>1444637</v>
          </cell>
          <cell r="F15">
            <v>3998662</v>
          </cell>
          <cell r="G15">
            <v>1128859</v>
          </cell>
          <cell r="H15">
            <v>5127521</v>
          </cell>
        </row>
        <row r="16">
          <cell r="A16" t="str">
            <v>ÉRTÉKCSÖKKENÉSI LEIRÁS össz.</v>
          </cell>
          <cell r="B16">
            <v>2273857</v>
          </cell>
          <cell r="C16">
            <v>61132</v>
          </cell>
          <cell r="D16">
            <v>203514</v>
          </cell>
          <cell r="E16">
            <v>17295</v>
          </cell>
          <cell r="F16">
            <v>2555798</v>
          </cell>
          <cell r="G16">
            <v>49628</v>
          </cell>
          <cell r="H16">
            <v>2605426</v>
          </cell>
        </row>
        <row r="17">
          <cell r="A17" t="str">
            <v>5.1. Tervszerinti écs.</v>
          </cell>
          <cell r="B17">
            <v>2143894</v>
          </cell>
          <cell r="C17">
            <v>48083</v>
          </cell>
          <cell r="D17">
            <v>203514</v>
          </cell>
          <cell r="E17">
            <v>17295</v>
          </cell>
          <cell r="F17">
            <v>2412786</v>
          </cell>
          <cell r="G17">
            <v>49628</v>
          </cell>
          <cell r="H17">
            <v>2462414</v>
          </cell>
        </row>
        <row r="18">
          <cell r="A18" t="str">
            <v>5.2. Kis értékü tárgyi eszköz</v>
          </cell>
          <cell r="B18">
            <v>129963</v>
          </cell>
          <cell r="C18">
            <v>13049</v>
          </cell>
          <cell r="D18">
            <v>0</v>
          </cell>
          <cell r="E18">
            <v>0</v>
          </cell>
          <cell r="F18">
            <v>143012</v>
          </cell>
          <cell r="G18">
            <v>0</v>
          </cell>
          <cell r="H18">
            <v>143012</v>
          </cell>
        </row>
        <row r="19">
          <cell r="A19" t="str">
            <v>5.3. Terven felüli écs.</v>
          </cell>
          <cell r="F19">
            <v>0</v>
          </cell>
          <cell r="H19">
            <v>0</v>
          </cell>
        </row>
        <row r="20">
          <cell r="A20" t="str">
            <v>ANYAGJELLEGÜ SZOLGÁLTATÁS össz</v>
          </cell>
          <cell r="B20">
            <v>166349</v>
          </cell>
          <cell r="C20">
            <v>0</v>
          </cell>
          <cell r="D20">
            <v>74477</v>
          </cell>
          <cell r="E20">
            <v>5815</v>
          </cell>
          <cell r="F20">
            <v>246641</v>
          </cell>
          <cell r="G20">
            <v>38623</v>
          </cell>
          <cell r="H20">
            <v>285264</v>
          </cell>
        </row>
        <row r="21">
          <cell r="A21" t="str">
            <v>6.1. Posta, telefon</v>
          </cell>
          <cell r="E21">
            <v>404</v>
          </cell>
          <cell r="F21">
            <v>404</v>
          </cell>
          <cell r="G21">
            <v>16957</v>
          </cell>
          <cell r="H21">
            <v>17361</v>
          </cell>
        </row>
        <row r="22">
          <cell r="A22" t="str">
            <v>6.2. Idegen szállitás</v>
          </cell>
          <cell r="B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 t="str">
            <v>6.3. Idegen javitás</v>
          </cell>
          <cell r="B23">
            <v>162647</v>
          </cell>
          <cell r="C23">
            <v>0</v>
          </cell>
          <cell r="D23">
            <v>74477</v>
          </cell>
          <cell r="E23">
            <v>0</v>
          </cell>
          <cell r="F23">
            <v>237124</v>
          </cell>
          <cell r="G23">
            <v>0</v>
          </cell>
          <cell r="H23">
            <v>237124</v>
          </cell>
        </row>
        <row r="24">
          <cell r="A24" t="str">
            <v>6.4. Szennyviziszap száll.dep,</v>
          </cell>
          <cell r="F24">
            <v>0</v>
          </cell>
          <cell r="H24">
            <v>0</v>
          </cell>
        </row>
        <row r="25">
          <cell r="A25" t="str">
            <v>6.5. Szennyviztiszt.bérmunka d</v>
          </cell>
          <cell r="F25">
            <v>0</v>
          </cell>
          <cell r="H25">
            <v>0</v>
          </cell>
        </row>
        <row r="26">
          <cell r="A26" t="str">
            <v>6.6. Egyéb anyag jellegü</v>
          </cell>
          <cell r="B26">
            <v>3702</v>
          </cell>
          <cell r="C26">
            <v>0</v>
          </cell>
          <cell r="E26">
            <v>5411</v>
          </cell>
          <cell r="F26">
            <v>9113</v>
          </cell>
          <cell r="G26">
            <v>21666</v>
          </cell>
          <cell r="H26">
            <v>30779</v>
          </cell>
        </row>
        <row r="27">
          <cell r="A27" t="str">
            <v>SZEMÉLYI JELLEGÜ összesen</v>
          </cell>
          <cell r="B27">
            <v>365670</v>
          </cell>
          <cell r="C27">
            <v>180494</v>
          </cell>
          <cell r="D27">
            <v>0</v>
          </cell>
          <cell r="E27">
            <v>508986</v>
          </cell>
          <cell r="F27">
            <v>1055150</v>
          </cell>
          <cell r="G27">
            <v>264978</v>
          </cell>
          <cell r="H27">
            <v>1320128</v>
          </cell>
        </row>
        <row r="28">
          <cell r="A28" t="str">
            <v>7.1. Betegszab. táppénz hozzáj</v>
          </cell>
          <cell r="B28">
            <v>46010</v>
          </cell>
          <cell r="C28">
            <v>38363</v>
          </cell>
          <cell r="E28">
            <v>50040</v>
          </cell>
          <cell r="F28">
            <v>134413</v>
          </cell>
          <cell r="G28">
            <v>11040</v>
          </cell>
          <cell r="H28">
            <v>145453</v>
          </cell>
        </row>
        <row r="29">
          <cell r="A29" t="str">
            <v>7.2. Munkábajárás</v>
          </cell>
          <cell r="B29">
            <v>39060</v>
          </cell>
          <cell r="C29">
            <v>51144</v>
          </cell>
          <cell r="E29">
            <v>8208</v>
          </cell>
          <cell r="F29">
            <v>98412</v>
          </cell>
          <cell r="G29">
            <v>0</v>
          </cell>
          <cell r="H29">
            <v>98412</v>
          </cell>
        </row>
        <row r="30">
          <cell r="A30" t="str">
            <v>7.3. Saját szgk. használat</v>
          </cell>
          <cell r="B30">
            <v>13585</v>
          </cell>
          <cell r="C30">
            <v>8256</v>
          </cell>
          <cell r="E30">
            <v>356826</v>
          </cell>
          <cell r="F30">
            <v>378667</v>
          </cell>
          <cell r="G30">
            <v>126609</v>
          </cell>
          <cell r="H30">
            <v>505276</v>
          </cell>
        </row>
        <row r="31">
          <cell r="A31" t="str">
            <v>7.4. Étkezési utalvány</v>
          </cell>
          <cell r="B31">
            <v>129824</v>
          </cell>
          <cell r="C31">
            <v>42807</v>
          </cell>
          <cell r="E31">
            <v>21399</v>
          </cell>
          <cell r="F31">
            <v>194030</v>
          </cell>
          <cell r="G31">
            <v>51360</v>
          </cell>
          <cell r="H31">
            <v>245390</v>
          </cell>
        </row>
        <row r="32">
          <cell r="A32" t="str">
            <v>7.5. Bizalom nyugdijpénztár t.</v>
          </cell>
          <cell r="B32">
            <v>133191</v>
          </cell>
          <cell r="C32">
            <v>39924</v>
          </cell>
          <cell r="D32">
            <v>0</v>
          </cell>
          <cell r="E32">
            <v>72513</v>
          </cell>
          <cell r="F32">
            <v>245628</v>
          </cell>
          <cell r="G32">
            <v>75969</v>
          </cell>
          <cell r="H32">
            <v>321597</v>
          </cell>
        </row>
        <row r="33">
          <cell r="A33" t="str">
            <v>7.6. Egyéb személyijellegü</v>
          </cell>
          <cell r="B33">
            <v>4000</v>
          </cell>
          <cell r="C33">
            <v>0</v>
          </cell>
          <cell r="E33">
            <v>0</v>
          </cell>
          <cell r="F33">
            <v>4000</v>
          </cell>
          <cell r="G33">
            <v>0</v>
          </cell>
          <cell r="H33">
            <v>4000</v>
          </cell>
        </row>
        <row r="34">
          <cell r="A34" t="str">
            <v>EGYÉB KÖLTSÉG  összesen</v>
          </cell>
          <cell r="B34">
            <v>233085</v>
          </cell>
          <cell r="C34">
            <v>60004</v>
          </cell>
          <cell r="D34">
            <v>5536</v>
          </cell>
          <cell r="E34">
            <v>158585</v>
          </cell>
          <cell r="F34">
            <v>457210</v>
          </cell>
          <cell r="G34">
            <v>132022</v>
          </cell>
          <cell r="H34">
            <v>589232</v>
          </cell>
        </row>
        <row r="35">
          <cell r="A35" t="str">
            <v>8.1. Vizkészlet járulék</v>
          </cell>
          <cell r="F35">
            <v>0</v>
          </cell>
          <cell r="H35">
            <v>0</v>
          </cell>
        </row>
        <row r="36">
          <cell r="A36" t="str">
            <v>8.2. Frekvencia használati dij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8.3. Köztisztasági dijak</v>
          </cell>
          <cell r="F37">
            <v>0</v>
          </cell>
          <cell r="H37">
            <v>0</v>
          </cell>
        </row>
        <row r="38">
          <cell r="A38" t="str">
            <v>8.4. Egyéb nem anyag jell. ktg</v>
          </cell>
          <cell r="B38">
            <v>0</v>
          </cell>
          <cell r="C38">
            <v>0</v>
          </cell>
          <cell r="D38">
            <v>880</v>
          </cell>
          <cell r="E38">
            <v>2910</v>
          </cell>
          <cell r="F38">
            <v>3790</v>
          </cell>
          <cell r="G38">
            <v>0</v>
          </cell>
          <cell r="H38">
            <v>3790</v>
          </cell>
        </row>
        <row r="39">
          <cell r="A39" t="str">
            <v>8.5. Jogi személy fiz. dijak</v>
          </cell>
          <cell r="B39">
            <v>29000</v>
          </cell>
          <cell r="E39">
            <v>0</v>
          </cell>
          <cell r="F39">
            <v>29000</v>
          </cell>
          <cell r="H39">
            <v>29000</v>
          </cell>
        </row>
        <row r="40">
          <cell r="A40" t="str">
            <v>8.6. Egyéb költség</v>
          </cell>
          <cell r="B40">
            <v>13562</v>
          </cell>
          <cell r="D40">
            <v>4656</v>
          </cell>
          <cell r="E40">
            <v>4352</v>
          </cell>
          <cell r="F40">
            <v>22570</v>
          </cell>
          <cell r="G40">
            <v>17281</v>
          </cell>
          <cell r="H40">
            <v>39851</v>
          </cell>
        </row>
        <row r="41">
          <cell r="A41" t="str">
            <v>8.7. Egyéb mbérhez kapcs. adó</v>
          </cell>
          <cell r="B41">
            <v>190523</v>
          </cell>
          <cell r="C41">
            <v>60004</v>
          </cell>
          <cell r="D41">
            <v>0</v>
          </cell>
          <cell r="E41">
            <v>151323</v>
          </cell>
          <cell r="F41">
            <v>401850</v>
          </cell>
          <cell r="G41">
            <v>114741</v>
          </cell>
          <cell r="H41">
            <v>516591</v>
          </cell>
        </row>
        <row r="42">
          <cell r="A42" t="str">
            <v>ALVÁLLALKOZÓ</v>
          </cell>
          <cell r="F42">
            <v>0</v>
          </cell>
          <cell r="H42">
            <v>0</v>
          </cell>
        </row>
        <row r="43">
          <cell r="A43" t="str">
            <v>M I N D Ö S S Z E S E N</v>
          </cell>
          <cell r="B43">
            <v>10206862</v>
          </cell>
          <cell r="C43">
            <v>2106486</v>
          </cell>
          <cell r="D43">
            <v>718310</v>
          </cell>
          <cell r="E43">
            <v>5581890</v>
          </cell>
          <cell r="F43">
            <v>18613548</v>
          </cell>
          <cell r="G43">
            <v>4383656</v>
          </cell>
          <cell r="H43">
            <v>22998000</v>
          </cell>
        </row>
        <row r="44">
          <cell r="A44" t="str">
            <v>010  att. sajat F</v>
          </cell>
          <cell r="F44">
            <v>0</v>
          </cell>
          <cell r="H44">
            <v>0</v>
          </cell>
        </row>
        <row r="45">
          <cell r="A45" t="str">
            <v>011   "   idegen F</v>
          </cell>
          <cell r="F45">
            <v>0</v>
          </cell>
          <cell r="H45">
            <v>0</v>
          </cell>
        </row>
        <row r="46">
          <cell r="A46" t="str">
            <v>020   "   fuvar</v>
          </cell>
          <cell r="B46">
            <v>0</v>
          </cell>
          <cell r="C46">
            <v>819066</v>
          </cell>
          <cell r="E46">
            <v>0</v>
          </cell>
          <cell r="F46">
            <v>819066</v>
          </cell>
          <cell r="G46">
            <v>0</v>
          </cell>
          <cell r="H46">
            <v>819066</v>
          </cell>
        </row>
        <row r="47">
          <cell r="A47" t="str">
            <v>021,2,5,6 fuvar F</v>
          </cell>
          <cell r="F47">
            <v>0</v>
          </cell>
          <cell r="H47">
            <v>0</v>
          </cell>
        </row>
        <row r="48">
          <cell r="A48" t="str">
            <v>030   "   gep</v>
          </cell>
          <cell r="F48">
            <v>0</v>
          </cell>
          <cell r="H48">
            <v>0</v>
          </cell>
        </row>
        <row r="49">
          <cell r="A49" t="str">
            <v>031,2,5,6 gep F</v>
          </cell>
          <cell r="F49">
            <v>0</v>
          </cell>
          <cell r="H49">
            <v>0</v>
          </cell>
        </row>
        <row r="50">
          <cell r="A50" t="str">
            <v>040   "   labor</v>
          </cell>
          <cell r="B50">
            <v>-10206862</v>
          </cell>
          <cell r="C50">
            <v>-2925552</v>
          </cell>
          <cell r="E50">
            <v>0</v>
          </cell>
          <cell r="F50">
            <v>-13132414</v>
          </cell>
          <cell r="G50">
            <v>0</v>
          </cell>
          <cell r="H50">
            <v>-13132414</v>
          </cell>
        </row>
        <row r="51">
          <cell r="A51" t="str">
            <v>042   "   uzemora</v>
          </cell>
          <cell r="D51">
            <v>-718310</v>
          </cell>
          <cell r="F51">
            <v>-718310</v>
          </cell>
          <cell r="H51">
            <v>-718310</v>
          </cell>
        </row>
        <row r="52">
          <cell r="A52" t="str">
            <v>043   "   ktg kul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 t="str">
            <v>044   "   egyeb ktg helyesbit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 t="str">
            <v>060 sajat vizfelhasznalas</v>
          </cell>
          <cell r="F54">
            <v>0</v>
          </cell>
          <cell r="H5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4"/>
  <sheetViews>
    <sheetView tabSelected="1" zoomScaleNormal="100" zoomScaleSheetLayoutView="100" workbookViewId="0">
      <selection activeCell="J24" sqref="J24"/>
    </sheetView>
  </sheetViews>
  <sheetFormatPr defaultRowHeight="15.75" x14ac:dyDescent="0.25"/>
  <cols>
    <col min="1" max="1" width="51.7109375" style="5" customWidth="1"/>
    <col min="2" max="2" width="14.7109375" style="7" customWidth="1"/>
    <col min="3" max="3" width="14.5703125" style="7" customWidth="1"/>
    <col min="4" max="4" width="12.42578125" style="7" customWidth="1"/>
    <col min="5" max="5" width="9.140625" style="7"/>
    <col min="6" max="16384" width="9.140625" style="8"/>
  </cols>
  <sheetData>
    <row r="2" spans="1:6" s="2" customFormat="1" x14ac:dyDescent="0.25">
      <c r="A2" s="26" t="s">
        <v>39</v>
      </c>
      <c r="B2" s="26"/>
      <c r="C2" s="26"/>
      <c r="D2" s="26"/>
      <c r="E2" s="1"/>
    </row>
    <row r="3" spans="1:6" s="4" customFormat="1" x14ac:dyDescent="0.25">
      <c r="A3" s="25"/>
      <c r="B3" s="25"/>
      <c r="C3" s="25"/>
      <c r="D3" s="25"/>
      <c r="E3" s="3"/>
    </row>
    <row r="4" spans="1:6" ht="17.25" customHeight="1" x14ac:dyDescent="0.25">
      <c r="B4" s="3"/>
      <c r="C4" s="3"/>
      <c r="D4" s="6" t="s">
        <v>0</v>
      </c>
    </row>
    <row r="5" spans="1:6" s="12" customFormat="1" ht="36" customHeight="1" x14ac:dyDescent="0.25">
      <c r="A5" s="9" t="s">
        <v>1</v>
      </c>
      <c r="B5" s="10" t="s">
        <v>2</v>
      </c>
      <c r="C5" s="10" t="s">
        <v>3</v>
      </c>
      <c r="D5" s="11" t="s">
        <v>4</v>
      </c>
    </row>
    <row r="6" spans="1:6" ht="15" customHeight="1" x14ac:dyDescent="0.25">
      <c r="A6" s="13" t="s">
        <v>5</v>
      </c>
      <c r="B6" s="14">
        <v>3449</v>
      </c>
      <c r="C6" s="14">
        <v>2813</v>
      </c>
      <c r="D6" s="14">
        <f>+SUM(B6:C6)</f>
        <v>6262</v>
      </c>
    </row>
    <row r="7" spans="1:6" ht="15" customHeight="1" x14ac:dyDescent="0.25">
      <c r="A7" s="13" t="s">
        <v>6</v>
      </c>
      <c r="B7" s="14">
        <v>17243</v>
      </c>
      <c r="C7" s="14">
        <v>8208</v>
      </c>
      <c r="D7" s="14">
        <f t="shared" ref="D7:D34" si="0">+SUM(B7:C7)</f>
        <v>25451</v>
      </c>
      <c r="F7" s="8" t="s">
        <v>7</v>
      </c>
    </row>
    <row r="8" spans="1:6" ht="15" customHeight="1" x14ac:dyDescent="0.25">
      <c r="A8" s="13" t="s">
        <v>8</v>
      </c>
      <c r="B8" s="14">
        <v>31583</v>
      </c>
      <c r="C8" s="14">
        <v>11360</v>
      </c>
      <c r="D8" s="14">
        <f t="shared" si="0"/>
        <v>42943</v>
      </c>
    </row>
    <row r="9" spans="1:6" ht="15" customHeight="1" x14ac:dyDescent="0.25">
      <c r="A9" s="13" t="s">
        <v>9</v>
      </c>
      <c r="B9" s="14">
        <v>95912</v>
      </c>
      <c r="C9" s="14">
        <v>8803</v>
      </c>
      <c r="D9" s="14">
        <f t="shared" si="0"/>
        <v>104715</v>
      </c>
      <c r="E9" s="15"/>
      <c r="F9" s="16"/>
    </row>
    <row r="10" spans="1:6" ht="15" customHeight="1" x14ac:dyDescent="0.25">
      <c r="A10" s="13" t="s">
        <v>10</v>
      </c>
      <c r="B10" s="14">
        <v>7299</v>
      </c>
      <c r="C10" s="14">
        <v>748</v>
      </c>
      <c r="D10" s="14">
        <f t="shared" si="0"/>
        <v>8047</v>
      </c>
    </row>
    <row r="11" spans="1:6" ht="15" customHeight="1" x14ac:dyDescent="0.25">
      <c r="A11" s="13" t="s">
        <v>11</v>
      </c>
      <c r="B11" s="14">
        <v>20142</v>
      </c>
      <c r="C11" s="14">
        <v>1849</v>
      </c>
      <c r="D11" s="14">
        <f t="shared" si="0"/>
        <v>21991</v>
      </c>
    </row>
    <row r="12" spans="1:6" ht="15" customHeight="1" x14ac:dyDescent="0.25">
      <c r="A12" s="13" t="s">
        <v>12</v>
      </c>
      <c r="B12" s="14">
        <v>6491</v>
      </c>
      <c r="C12" s="14">
        <v>0</v>
      </c>
      <c r="D12" s="14">
        <f t="shared" si="0"/>
        <v>6491</v>
      </c>
    </row>
    <row r="13" spans="1:6" ht="15" customHeight="1" x14ac:dyDescent="0.25">
      <c r="A13" s="13" t="s">
        <v>13</v>
      </c>
      <c r="B13" s="14">
        <v>12000</v>
      </c>
      <c r="C13" s="14">
        <v>500</v>
      </c>
      <c r="D13" s="14">
        <f t="shared" si="0"/>
        <v>12500</v>
      </c>
    </row>
    <row r="14" spans="1:6" ht="15" customHeight="1" x14ac:dyDescent="0.25">
      <c r="A14" s="13" t="s">
        <v>14</v>
      </c>
      <c r="B14" s="14">
        <v>6020</v>
      </c>
      <c r="C14" s="14">
        <v>2523</v>
      </c>
      <c r="D14" s="14">
        <f t="shared" si="0"/>
        <v>8543</v>
      </c>
    </row>
    <row r="15" spans="1:6" ht="15" customHeight="1" x14ac:dyDescent="0.25">
      <c r="A15" s="13" t="s">
        <v>15</v>
      </c>
      <c r="B15" s="14">
        <v>100</v>
      </c>
      <c r="C15" s="14">
        <v>50</v>
      </c>
      <c r="D15" s="17">
        <f t="shared" si="0"/>
        <v>150</v>
      </c>
    </row>
    <row r="16" spans="1:6" s="7" customFormat="1" ht="15" customHeight="1" x14ac:dyDescent="0.25">
      <c r="A16" s="13" t="s">
        <v>16</v>
      </c>
      <c r="B16" s="14">
        <v>8591</v>
      </c>
      <c r="C16" s="14">
        <v>574</v>
      </c>
      <c r="D16" s="14">
        <f t="shared" si="0"/>
        <v>9165</v>
      </c>
    </row>
    <row r="17" spans="1:6" s="7" customFormat="1" ht="15" customHeight="1" x14ac:dyDescent="0.25">
      <c r="A17" s="13" t="s">
        <v>17</v>
      </c>
      <c r="B17" s="14">
        <v>601</v>
      </c>
      <c r="C17" s="14">
        <v>267</v>
      </c>
      <c r="D17" s="14">
        <f t="shared" si="0"/>
        <v>868</v>
      </c>
    </row>
    <row r="18" spans="1:6" s="7" customFormat="1" ht="15" customHeight="1" x14ac:dyDescent="0.25">
      <c r="A18" s="13" t="s">
        <v>18</v>
      </c>
      <c r="B18" s="14">
        <v>400</v>
      </c>
      <c r="C18" s="14">
        <v>517</v>
      </c>
      <c r="D18" s="14">
        <f t="shared" si="0"/>
        <v>917</v>
      </c>
    </row>
    <row r="19" spans="1:6" s="7" customFormat="1" ht="15" customHeight="1" x14ac:dyDescent="0.25">
      <c r="A19" s="13" t="s">
        <v>19</v>
      </c>
      <c r="B19" s="14">
        <v>19719</v>
      </c>
      <c r="C19" s="14">
        <v>9846</v>
      </c>
      <c r="D19" s="14">
        <f t="shared" si="0"/>
        <v>29565</v>
      </c>
    </row>
    <row r="20" spans="1:6" s="7" customFormat="1" ht="15" customHeight="1" x14ac:dyDescent="0.25">
      <c r="A20" s="13" t="s">
        <v>20</v>
      </c>
      <c r="B20" s="14">
        <v>4333</v>
      </c>
      <c r="C20" s="14">
        <v>675</v>
      </c>
      <c r="D20" s="14">
        <f t="shared" si="0"/>
        <v>5008</v>
      </c>
    </row>
    <row r="21" spans="1:6" ht="30.75" customHeight="1" x14ac:dyDescent="0.25">
      <c r="A21" s="18" t="s">
        <v>21</v>
      </c>
      <c r="B21" s="19">
        <v>2771</v>
      </c>
      <c r="C21" s="20">
        <v>1187</v>
      </c>
      <c r="D21" s="14">
        <f t="shared" si="0"/>
        <v>3958</v>
      </c>
    </row>
    <row r="22" spans="1:6" ht="15" customHeight="1" x14ac:dyDescent="0.25">
      <c r="A22" s="21" t="s">
        <v>22</v>
      </c>
      <c r="B22" s="22">
        <f>+SUM(B6:B21)</f>
        <v>236654</v>
      </c>
      <c r="C22" s="22">
        <f>+SUM(C6:C21)</f>
        <v>49920</v>
      </c>
      <c r="D22" s="22">
        <f>+SUM(D6:D21)</f>
        <v>286574</v>
      </c>
    </row>
    <row r="23" spans="1:6" ht="15" customHeight="1" x14ac:dyDescent="0.25">
      <c r="A23" s="13" t="s">
        <v>23</v>
      </c>
      <c r="B23" s="14">
        <v>20632</v>
      </c>
      <c r="C23" s="14">
        <v>8842</v>
      </c>
      <c r="D23" s="14">
        <f t="shared" si="0"/>
        <v>29474</v>
      </c>
    </row>
    <row r="24" spans="1:6" ht="15" customHeight="1" x14ac:dyDescent="0.25">
      <c r="A24" s="21" t="s">
        <v>24</v>
      </c>
      <c r="B24" s="22">
        <f>+SUM(B22:B23)</f>
        <v>257286</v>
      </c>
      <c r="C24" s="22">
        <f t="shared" ref="C24:D24" si="1">+SUM(C22:C23)</f>
        <v>58762</v>
      </c>
      <c r="D24" s="22">
        <f t="shared" si="1"/>
        <v>316048</v>
      </c>
    </row>
    <row r="25" spans="1:6" ht="15" customHeight="1" x14ac:dyDescent="0.25">
      <c r="A25" s="13" t="s">
        <v>25</v>
      </c>
      <c r="B25" s="14">
        <v>7370</v>
      </c>
      <c r="C25" s="14">
        <v>3157</v>
      </c>
      <c r="D25" s="14">
        <f t="shared" si="0"/>
        <v>10527</v>
      </c>
      <c r="F25" s="8" t="s">
        <v>26</v>
      </c>
    </row>
    <row r="26" spans="1:6" ht="15" customHeight="1" x14ac:dyDescent="0.25">
      <c r="A26" s="13" t="s">
        <v>27</v>
      </c>
      <c r="B26" s="14">
        <v>3331</v>
      </c>
      <c r="C26" s="14">
        <v>1428</v>
      </c>
      <c r="D26" s="14">
        <f t="shared" si="0"/>
        <v>4759</v>
      </c>
    </row>
    <row r="27" spans="1:6" s="4" customFormat="1" ht="15" customHeight="1" x14ac:dyDescent="0.25">
      <c r="A27" s="21" t="s">
        <v>28</v>
      </c>
      <c r="B27" s="22">
        <f>+SUM(B24:B26)</f>
        <v>267987</v>
      </c>
      <c r="C27" s="22">
        <f t="shared" ref="C27:D27" si="2">+SUM(C24:C26)</f>
        <v>63347</v>
      </c>
      <c r="D27" s="22">
        <f t="shared" si="2"/>
        <v>331334</v>
      </c>
      <c r="E27" s="3"/>
    </row>
    <row r="28" spans="1:6" ht="15" customHeight="1" x14ac:dyDescent="0.25">
      <c r="A28" s="13" t="s">
        <v>29</v>
      </c>
      <c r="B28" s="14">
        <v>0</v>
      </c>
      <c r="C28" s="14">
        <v>0</v>
      </c>
      <c r="D28" s="17">
        <f t="shared" si="0"/>
        <v>0</v>
      </c>
    </row>
    <row r="29" spans="1:6" ht="15" customHeight="1" x14ac:dyDescent="0.25">
      <c r="A29" s="13" t="s">
        <v>30</v>
      </c>
      <c r="B29" s="14">
        <v>1409</v>
      </c>
      <c r="C29" s="14">
        <v>604</v>
      </c>
      <c r="D29" s="14">
        <f t="shared" si="0"/>
        <v>2013</v>
      </c>
    </row>
    <row r="30" spans="1:6" ht="15" customHeight="1" x14ac:dyDescent="0.25">
      <c r="A30" s="21" t="s">
        <v>31</v>
      </c>
      <c r="B30" s="22">
        <f>+SUM(B28:B29)</f>
        <v>1409</v>
      </c>
      <c r="C30" s="22">
        <f t="shared" ref="C30:D30" si="3">+SUM(C28:C29)</f>
        <v>604</v>
      </c>
      <c r="D30" s="22">
        <f t="shared" si="3"/>
        <v>2013</v>
      </c>
    </row>
    <row r="31" spans="1:6" s="7" customFormat="1" ht="15" customHeight="1" x14ac:dyDescent="0.25">
      <c r="A31" s="21" t="s">
        <v>32</v>
      </c>
      <c r="B31" s="22">
        <f>+SUM(B27+B30)</f>
        <v>269396</v>
      </c>
      <c r="C31" s="22">
        <f t="shared" ref="C31:D31" si="4">+SUM(C27+C30)</f>
        <v>63951</v>
      </c>
      <c r="D31" s="22">
        <f t="shared" si="4"/>
        <v>333347</v>
      </c>
    </row>
    <row r="32" spans="1:6" s="7" customFormat="1" ht="15" customHeight="1" x14ac:dyDescent="0.25">
      <c r="A32" s="21" t="s">
        <v>33</v>
      </c>
      <c r="B32" s="23">
        <v>87848</v>
      </c>
      <c r="C32" s="23">
        <v>32065</v>
      </c>
      <c r="D32" s="23">
        <f t="shared" si="0"/>
        <v>119913</v>
      </c>
    </row>
    <row r="33" spans="1:5" s="7" customFormat="1" ht="15" customHeight="1" x14ac:dyDescent="0.25">
      <c r="A33" s="13" t="s">
        <v>34</v>
      </c>
      <c r="B33" s="14">
        <v>1205</v>
      </c>
      <c r="C33" s="14">
        <v>516</v>
      </c>
      <c r="D33" s="14">
        <f t="shared" si="0"/>
        <v>1721</v>
      </c>
    </row>
    <row r="34" spans="1:5" s="7" customFormat="1" ht="15" customHeight="1" x14ac:dyDescent="0.25">
      <c r="A34" s="13" t="s">
        <v>35</v>
      </c>
      <c r="B34" s="14">
        <v>0</v>
      </c>
      <c r="C34" s="17">
        <v>0</v>
      </c>
      <c r="D34" s="17">
        <f t="shared" si="0"/>
        <v>0</v>
      </c>
      <c r="E34" s="24"/>
    </row>
    <row r="35" spans="1:5" s="7" customFormat="1" ht="15" customHeight="1" x14ac:dyDescent="0.25">
      <c r="A35" s="21" t="s">
        <v>36</v>
      </c>
      <c r="B35" s="22">
        <f>+SUM(B33:B34)</f>
        <v>1205</v>
      </c>
      <c r="C35" s="22">
        <f t="shared" ref="C35:D35" si="5">+SUM(C33:C34)</f>
        <v>516</v>
      </c>
      <c r="D35" s="22">
        <f t="shared" si="5"/>
        <v>1721</v>
      </c>
    </row>
    <row r="36" spans="1:5" s="7" customFormat="1" ht="15" customHeight="1" x14ac:dyDescent="0.25">
      <c r="A36" s="21" t="s">
        <v>37</v>
      </c>
      <c r="B36" s="22">
        <f>+SUM(B32+B35)</f>
        <v>89053</v>
      </c>
      <c r="C36" s="22">
        <f t="shared" ref="C36:D36" si="6">+SUM(C32+C35)</f>
        <v>32581</v>
      </c>
      <c r="D36" s="22">
        <f t="shared" si="6"/>
        <v>121634</v>
      </c>
    </row>
    <row r="37" spans="1:5" s="7" customFormat="1" ht="15" customHeight="1" x14ac:dyDescent="0.25">
      <c r="A37" s="21" t="s">
        <v>38</v>
      </c>
      <c r="B37" s="22">
        <f>+B36-B31</f>
        <v>-180343</v>
      </c>
      <c r="C37" s="22">
        <f t="shared" ref="C37:D37" si="7">+C36-C31</f>
        <v>-31370</v>
      </c>
      <c r="D37" s="22">
        <f t="shared" si="7"/>
        <v>-211713</v>
      </c>
    </row>
    <row r="39" spans="1:5" s="7" customFormat="1" x14ac:dyDescent="0.25">
      <c r="A39" s="5"/>
    </row>
    <row r="43" spans="1:5" x14ac:dyDescent="0.25">
      <c r="D43" s="7" t="s">
        <v>26</v>
      </c>
    </row>
    <row r="44" spans="1:5" x14ac:dyDescent="0.25">
      <c r="A44" s="5" t="s">
        <v>26</v>
      </c>
    </row>
  </sheetData>
  <mergeCells count="1">
    <mergeCell ref="A2:D2"/>
  </mergeCells>
  <printOptions horizontalCentered="1"/>
  <pageMargins left="1.1811023622047245" right="1.1811023622047245" top="1.3779527559055118" bottom="0.78740157480314965" header="0.59055118110236227" footer="0.39370078740157483"/>
  <pageSetup paperSize="9" scale="80" orientation="portrait" r:id="rId1"/>
  <headerFooter>
    <oddHeader>&amp;L&amp;"Times New Roman,Félkövér"&amp;12VASIVÍZ ZRt.&amp;R&amp;"Times New Roman,Normál"&amp;12 &amp;"Times New Roman,Félkövér"2018. október 10.
1. sz. melléklet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2019. évi terv</vt:lpstr>
      <vt:lpstr>'2019. évi terv'!Nyomtatási_cím</vt:lpstr>
      <vt:lpstr>'2019. évi terv'!Nyomtatási_terület</vt:lpstr>
    </vt:vector>
  </TitlesOfParts>
  <Company>VASIVÍZ ZRt.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Rácz Mónika</dc:creator>
  <cp:lastModifiedBy>Rácz Mónika</cp:lastModifiedBy>
  <cp:lastPrinted>2018-10-10T07:35:32Z</cp:lastPrinted>
  <dcterms:created xsi:type="dcterms:W3CDTF">2018-10-09T14:24:02Z</dcterms:created>
  <dcterms:modified xsi:type="dcterms:W3CDTF">2018-10-10T07:36:04Z</dcterms:modified>
</cp:coreProperties>
</file>