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Munkaugy\boor.sandor\asztal\"/>
    </mc:Choice>
  </mc:AlternateContent>
  <xr:revisionPtr revIDLastSave="0" documentId="10_ncr:8100000_{EFA42E87-6F18-42B4-ABE5-92CF53A3C654}" xr6:coauthVersionLast="32" xr6:coauthVersionMax="32" xr10:uidLastSave="{00000000-0000-0000-0000-000000000000}"/>
  <bookViews>
    <workbookView xWindow="0" yWindow="0" windowWidth="28800" windowHeight="11925" activeTab="3" xr2:uid="{00000000-000D-0000-FFFF-FFFF00000000}"/>
  </bookViews>
  <sheets>
    <sheet name="bcs" sheetId="1" r:id="rId1"/>
    <sheet name="Bűnügy diagram" sheetId="2" r:id="rId2"/>
    <sheet name="adat" sheetId="5" r:id="rId3"/>
    <sheet name="Rendészet diagram " sheetId="6" r:id="rId4"/>
    <sheet name="Munka1" sheetId="3" state="hidden" r:id="rId5"/>
    <sheet name="Munka2" sheetId="4" state="hidden" r:id="rId6"/>
  </sheets>
  <externalReferences>
    <externalReference r:id="rId7"/>
  </externalReferences>
  <definedNames>
    <definedName name="_xlnm.Database">#REF!</definedName>
    <definedName name="_xlnm.Print_Area" localSheetId="2">adat!$B$7777</definedName>
    <definedName name="_xlnm.Print_Area" localSheetId="0">bcs!$N$266</definedName>
    <definedName name="_xlnm.Print_Area" localSheetId="1">'Bűnügy diagram'!$A$1:$P$268</definedName>
    <definedName name="_xlnm.Print_Area" localSheetId="3">'Rendészet diagram '!$A$1:$AF$117,'Rendészet diagram '!$AG$1:$AV$78</definedName>
  </definedNames>
  <calcPr calcId="162913"/>
</workbook>
</file>

<file path=xl/calcChain.xml><?xml version="1.0" encoding="utf-8"?>
<calcChain xmlns="http://schemas.openxmlformats.org/spreadsheetml/2006/main">
  <c r="Q23" i="6" l="1"/>
  <c r="I101" i="6"/>
  <c r="A101" i="6"/>
  <c r="Y81" i="6"/>
  <c r="Q81" i="6"/>
  <c r="I81" i="6"/>
  <c r="A81" i="6"/>
  <c r="Y80" i="6"/>
  <c r="Q80" i="6"/>
  <c r="I80" i="6"/>
  <c r="A80" i="6"/>
  <c r="Y62" i="6"/>
  <c r="Q62" i="6"/>
  <c r="A62" i="6"/>
  <c r="Y61" i="6"/>
  <c r="Q61" i="6"/>
  <c r="A61" i="6"/>
  <c r="Y42" i="6"/>
  <c r="Q42" i="6"/>
  <c r="I42" i="6"/>
  <c r="A42" i="6"/>
  <c r="Y41" i="6"/>
  <c r="Q41" i="6"/>
  <c r="I41" i="6"/>
  <c r="A41" i="6"/>
  <c r="Y23" i="6"/>
  <c r="I23" i="6"/>
  <c r="A23" i="6"/>
  <c r="Y22" i="6"/>
  <c r="Q22" i="6"/>
  <c r="I22" i="6"/>
  <c r="A22" i="6"/>
  <c r="Y3" i="6"/>
  <c r="Q3" i="6"/>
  <c r="I3" i="6"/>
  <c r="A3" i="6"/>
  <c r="Y2" i="6"/>
  <c r="Q2" i="6"/>
  <c r="I2" i="6"/>
  <c r="A2" i="6"/>
  <c r="V17" i="5"/>
  <c r="U17" i="5"/>
  <c r="T17" i="5"/>
  <c r="S17" i="5"/>
  <c r="R17" i="5"/>
  <c r="Q17" i="5"/>
  <c r="P17" i="5"/>
  <c r="O17" i="5"/>
  <c r="I1" i="2" l="1"/>
  <c r="A229" i="2" l="1"/>
  <c r="I207" i="2"/>
  <c r="A207" i="2"/>
  <c r="I184" i="2"/>
  <c r="A184" i="2"/>
  <c r="I161" i="2"/>
  <c r="A161" i="2"/>
  <c r="I139" i="2"/>
  <c r="A139" i="2"/>
  <c r="I116" i="2"/>
  <c r="A116" i="2"/>
  <c r="I93" i="2"/>
  <c r="A93" i="2"/>
  <c r="I71" i="2"/>
  <c r="A71" i="2"/>
  <c r="I48" i="2"/>
  <c r="A48" i="2"/>
  <c r="I26" i="2"/>
  <c r="A26" i="2"/>
  <c r="I3" i="2"/>
  <c r="A3" i="2"/>
  <c r="I2" i="2" l="1"/>
  <c r="A1" i="2"/>
  <c r="A24" i="2"/>
  <c r="A2" i="2"/>
  <c r="A25" i="2"/>
  <c r="I24" i="2"/>
  <c r="A227" i="2"/>
  <c r="I25" i="2"/>
  <c r="A228" i="2"/>
  <c r="I205" i="2"/>
  <c r="A205" i="2"/>
  <c r="I206" i="2"/>
  <c r="A206" i="2"/>
  <c r="I182" i="2"/>
  <c r="A182" i="2"/>
  <c r="I159" i="2"/>
  <c r="A159" i="2"/>
  <c r="I183" i="2"/>
  <c r="A183" i="2"/>
  <c r="I160" i="2"/>
  <c r="A160" i="2"/>
  <c r="I137" i="2"/>
  <c r="I114" i="2"/>
  <c r="I138" i="2"/>
  <c r="A138" i="2"/>
  <c r="I115" i="2"/>
  <c r="A114" i="2"/>
  <c r="I91" i="2"/>
  <c r="A91" i="2"/>
  <c r="A115" i="2"/>
  <c r="I92" i="2"/>
  <c r="I47" i="2"/>
  <c r="A47" i="2"/>
  <c r="A70" i="2"/>
  <c r="A92" i="2"/>
  <c r="I70" i="2"/>
  <c r="I69" i="2"/>
  <c r="A69" i="2"/>
  <c r="I46" i="2"/>
  <c r="A46" i="2"/>
</calcChain>
</file>

<file path=xl/sharedStrings.xml><?xml version="1.0" encoding="utf-8"?>
<sst xmlns="http://schemas.openxmlformats.org/spreadsheetml/2006/main" count="129" uniqueCount="82">
  <si>
    <t>Emberölés</t>
  </si>
  <si>
    <t>Testi sértés</t>
  </si>
  <si>
    <t>Kiskorú veszélyeztetése</t>
  </si>
  <si>
    <t>Embercsempészés</t>
  </si>
  <si>
    <t>Garázdaság</t>
  </si>
  <si>
    <r>
      <t xml:space="preserve">Kábítószerrel kapcsolatos bűncselekmények
</t>
    </r>
    <r>
      <rPr>
        <sz val="12"/>
        <color indexed="8"/>
        <rFont val="Times New Roman"/>
        <family val="1"/>
        <charset val="238"/>
      </rPr>
      <t>(az 1978. évi IV. törvény alapján a visszaélés kábítószerrel - terjesztői magatartások tekintetében, a 2012. évi C. törvény alapján kábítószer-kereskedelem)</t>
    </r>
  </si>
  <si>
    <t>Lopás*</t>
  </si>
  <si>
    <t>Rablás</t>
  </si>
  <si>
    <t>Rongálás</t>
  </si>
  <si>
    <t>Orgazdaság</t>
  </si>
  <si>
    <t>Jármű önkényes elvétele</t>
  </si>
  <si>
    <t>14 kiemelten kezelt bcs összesen</t>
  </si>
  <si>
    <t>Közterületen elkövetett bűncselekmény</t>
  </si>
  <si>
    <t>Összes bűncselekmény</t>
  </si>
  <si>
    <t>Bűncselekmények száma</t>
  </si>
  <si>
    <t>2010. év</t>
  </si>
  <si>
    <t>2011. év</t>
  </si>
  <si>
    <t>2012. év</t>
  </si>
  <si>
    <t>2013. év</t>
  </si>
  <si>
    <t>2014. év</t>
  </si>
  <si>
    <t>2015. év</t>
  </si>
  <si>
    <t>Rendőri eljárásban regisztrált bűncselekmények száma éa a befejezett nyomozások eredményessége</t>
  </si>
  <si>
    <t>Szándékos befejezett emberölés</t>
  </si>
  <si>
    <t xml:space="preserve">   Súlyos testi sértés</t>
  </si>
  <si>
    <t xml:space="preserve">   Halált okozó testi sértés</t>
  </si>
  <si>
    <t>Személygépkocsi lopás</t>
  </si>
  <si>
    <t>Zárt gépjármű-feltörés</t>
  </si>
  <si>
    <t xml:space="preserve">   Lakásbetörés</t>
  </si>
  <si>
    <t>Kábítószerrel kapcsolatos bűncselekmények (terjesztői magatartás)</t>
  </si>
  <si>
    <t>* A lopások száma tartalmazza a betöréses lopások számát is</t>
  </si>
  <si>
    <t>* a lopások száma tartalmazza a betöréses lopások számát is</t>
  </si>
  <si>
    <t xml:space="preserve"> </t>
  </si>
  <si>
    <t>2016. év</t>
  </si>
  <si>
    <t>Nyomozáseredményességi mutató (%)</t>
  </si>
  <si>
    <t>az ENyÜBS 2010-2017. évi adatai alapján</t>
  </si>
  <si>
    <t>2017. év</t>
  </si>
  <si>
    <t>Szombathely város területe</t>
  </si>
  <si>
    <t>-</t>
  </si>
  <si>
    <t>Regisztrált bűncselekmények 100 000 lakosra vetített aránya Szombathely Rk. 
illetékességi területén</t>
  </si>
  <si>
    <t>2010-2017. évek statisztikai kimutatása</t>
  </si>
  <si>
    <t>Szombathelyi Rendőrkapitányság</t>
  </si>
  <si>
    <t>Intézkedési mutatók, rendészeti adatok</t>
  </si>
  <si>
    <t>Az A2-es cellába a megyei (fővárosi) rendőr-főkapitányság vagy a beszámolót tartó szervezeti egység megnevezését kell írni. A diagramok címsorában ide hivatkozó képletek találhatók, ezért csak ezen az egy helyen kell átírni!</t>
  </si>
  <si>
    <t>Szándékos bűncselekmény elkövetésén tettenérés miatti elfogások száma</t>
  </si>
  <si>
    <t>A "Változás 2015-2016" és a "Dinamika 2015-2016 (%)" oszlopokban található képleteket nem szabad törölni!</t>
  </si>
  <si>
    <t>Bűncselekmény gyanúja miatti előállítások száma</t>
  </si>
  <si>
    <t>Biztonsági intézkedések száma</t>
  </si>
  <si>
    <t>Végrehajtott elővezetések száma</t>
  </si>
  <si>
    <t>Szabálysértési feljelentések száma</t>
  </si>
  <si>
    <t>Büntető feljelentések száma</t>
  </si>
  <si>
    <t>Helyszíni bírsággal sújtott személyek száma (fő)</t>
  </si>
  <si>
    <t>Pozitív eredményű alkoholszonda alkalmazások száma (eset)</t>
  </si>
  <si>
    <t>Közterületi szolgálati létszám (fő)</t>
  </si>
  <si>
    <t>Közterületi szolgálati óraszám (óra)</t>
  </si>
  <si>
    <t>Tulajdon  elleni szabálysértés miatt indított ügyek száma</t>
  </si>
  <si>
    <t>Ittasan okozott személysérüléses közúti közlekedési balesetek aránya (%)</t>
  </si>
  <si>
    <t>Tulajdon elleni szabálysértések felderítési mutatója (%)</t>
  </si>
  <si>
    <r>
      <t>Közúti közlekedési baleseti adatok</t>
    </r>
    <r>
      <rPr>
        <b/>
        <sz val="10"/>
        <color indexed="8"/>
        <rFont val="Times New Roman"/>
        <family val="1"/>
        <charset val="238"/>
      </rPr>
      <t xml:space="preserve"> </t>
    </r>
  </si>
  <si>
    <t>Személysérüléses közúti közlekedési balesetek száma</t>
  </si>
  <si>
    <t>Halálos közúti közlekedési balesetek</t>
  </si>
  <si>
    <t>Súlyos sérüléses közúti közlekedési balesetek</t>
  </si>
  <si>
    <t>Könnyű sérüléses közúti közlekedési balesetek</t>
  </si>
  <si>
    <t>Személysérüléses közúti közlekedési baleset során meghalt, illetve megsérült személyek száma (fő)</t>
  </si>
  <si>
    <t>A melléklet elkészítéséhez szükséges a Microsoft Excel 2013-as verziója, melyben a Lapelrendezés fülön a Színek közül az Office 2007-2010 színei legyenek beállítva.</t>
  </si>
  <si>
    <t>Meghalt személyek száma (fő)</t>
  </si>
  <si>
    <t>Súlyosan sérült személyek száma (fő)</t>
  </si>
  <si>
    <t>Könnyen sérült személyek száma (fő)</t>
  </si>
  <si>
    <t>Ittasan okozott közúti közlekedési balesetek száma</t>
  </si>
  <si>
    <t>Halálos közúti közlekedési balesetek száma</t>
  </si>
  <si>
    <t>Súlyos sérüléses közúti közlekedési balesetek száma</t>
  </si>
  <si>
    <t>Könnyű sérüléses közúti közlekedési balesetek száma</t>
  </si>
  <si>
    <t>Szabálysértési feljelentések és a kiszabott helyszíni bírságok száma</t>
  </si>
  <si>
    <t>Balesetet szenvedett személyek száma (fő)</t>
  </si>
  <si>
    <t>Személysérüléses közúti közlekedési balesetekben meghalt személyek száma (fő)</t>
  </si>
  <si>
    <t>Pozitív alkoholszonda alkalmazások száma</t>
  </si>
  <si>
    <t>Személysérüléses közúti közlekedési balesetekben súlyosan megsérült személyek száma (fő)</t>
  </si>
  <si>
    <t>Személysérüléses közúti közlekedési balesetekben könnyen sérült személyek száma (fő)</t>
  </si>
  <si>
    <t>Közterületi szolgálatba vezényeltek létszáma (fő)</t>
  </si>
  <si>
    <t>Közterületi szolgálatba vezényeltek óraszáma (óra)</t>
  </si>
  <si>
    <t>Ittasan okozott személysérüléses közúti közlekedési balesetek száma</t>
  </si>
  <si>
    <t>Tulajdon elleni szabálysértési ügyek száma</t>
  </si>
  <si>
    <t>2012-2017. évek statisztikai kimutatása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</si>
</sst>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23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2"/>
      <color rgb="FFFFFF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color rgb="FFFFFF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sz val="11"/>
      <color rgb="FFFFFF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</borders>
  <cellStyleXfs count="43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1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2" fillId="2" borderId="0" xfId="0" applyFont="1" applyFill="1" applyBorder="1"/>
    <xf numFmtId="0" fontId="2" fillId="0" borderId="1" xfId="0" applyFont="1" applyBorder="1" applyAlignment="1">
      <alignment horizontal="right" vertical="center" wrapText="1"/>
    </xf>
    <xf numFmtId="0" fontId="3" fillId="2" borderId="0" xfId="0" applyFont="1" applyFill="1" applyBorder="1"/>
    <xf numFmtId="0" fontId="0" fillId="0" borderId="0" xfId="0" applyNumberFormat="1"/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Font="1" applyFill="1" applyBorder="1"/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/>
    <xf numFmtId="3" fontId="8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wrapText="1"/>
    </xf>
    <xf numFmtId="0" fontId="3" fillId="0" borderId="0" xfId="0" applyFont="1" applyFill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164" fontId="2" fillId="3" borderId="21" xfId="0" applyNumberFormat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12" fillId="6" borderId="24" xfId="0" applyNumberFormat="1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13" fillId="5" borderId="13" xfId="0" applyNumberFormat="1" applyFont="1" applyFill="1" applyBorder="1" applyAlignment="1">
      <alignment horizontal="center" vertical="center" wrapText="1"/>
    </xf>
    <xf numFmtId="164" fontId="12" fillId="5" borderId="13" xfId="0" applyNumberFormat="1" applyFont="1" applyFill="1" applyBorder="1" applyAlignment="1">
      <alignment horizontal="center" vertical="center"/>
    </xf>
    <xf numFmtId="164" fontId="3" fillId="5" borderId="15" xfId="1" applyNumberFormat="1" applyFont="1" applyFill="1" applyBorder="1" applyAlignment="1">
      <alignment horizontal="center" vertical="center"/>
    </xf>
    <xf numFmtId="164" fontId="12" fillId="5" borderId="15" xfId="0" applyNumberFormat="1" applyFont="1" applyFill="1" applyBorder="1" applyAlignment="1">
      <alignment horizontal="center" vertical="center"/>
    </xf>
    <xf numFmtId="164" fontId="13" fillId="5" borderId="15" xfId="0" applyNumberFormat="1" applyFont="1" applyFill="1" applyBorder="1" applyAlignment="1">
      <alignment horizontal="center" vertical="center" wrapText="1"/>
    </xf>
    <xf numFmtId="164" fontId="3" fillId="5" borderId="15" xfId="1" applyNumberFormat="1" applyFont="1" applyFill="1" applyBorder="1" applyAlignment="1">
      <alignment horizontal="center" vertical="center" wrapText="1"/>
    </xf>
    <xf numFmtId="164" fontId="13" fillId="5" borderId="17" xfId="0" applyNumberFormat="1" applyFont="1" applyFill="1" applyBorder="1" applyAlignment="1">
      <alignment horizontal="center" vertical="center" wrapText="1"/>
    </xf>
    <xf numFmtId="164" fontId="12" fillId="5" borderId="17" xfId="0" applyNumberFormat="1" applyFont="1" applyFill="1" applyBorder="1" applyAlignment="1">
      <alignment horizontal="center" vertical="center"/>
    </xf>
    <xf numFmtId="164" fontId="13" fillId="6" borderId="13" xfId="0" applyNumberFormat="1" applyFont="1" applyFill="1" applyBorder="1" applyAlignment="1">
      <alignment horizontal="center" vertical="center" wrapText="1"/>
    </xf>
    <xf numFmtId="164" fontId="12" fillId="6" borderId="13" xfId="0" applyNumberFormat="1" applyFont="1" applyFill="1" applyBorder="1" applyAlignment="1">
      <alignment horizontal="center" vertical="center"/>
    </xf>
    <xf numFmtId="164" fontId="13" fillId="6" borderId="15" xfId="0" applyNumberFormat="1" applyFont="1" applyFill="1" applyBorder="1" applyAlignment="1">
      <alignment horizontal="center" vertical="center" wrapText="1"/>
    </xf>
    <xf numFmtId="164" fontId="12" fillId="6" borderId="15" xfId="0" applyNumberFormat="1" applyFont="1" applyFill="1" applyBorder="1" applyAlignment="1">
      <alignment horizontal="center" vertical="center"/>
    </xf>
    <xf numFmtId="164" fontId="13" fillId="6" borderId="24" xfId="0" applyNumberFormat="1" applyFont="1" applyFill="1" applyBorder="1" applyAlignment="1">
      <alignment horizontal="center" vertical="center" wrapText="1"/>
    </xf>
    <xf numFmtId="164" fontId="13" fillId="0" borderId="15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164" fontId="13" fillId="0" borderId="15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0" fontId="15" fillId="0" borderId="0" xfId="0" applyFont="1"/>
    <xf numFmtId="0" fontId="16" fillId="4" borderId="0" xfId="0" applyFont="1" applyFill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7" borderId="26" xfId="0" applyFont="1" applyFill="1" applyBorder="1" applyAlignment="1">
      <alignment horizontal="center" vertical="center" wrapText="1"/>
    </xf>
    <xf numFmtId="0" fontId="19" fillId="8" borderId="27" xfId="0" applyFont="1" applyFill="1" applyBorder="1" applyAlignment="1">
      <alignment horizontal="center" vertical="center" wrapText="1" shrinkToFit="1"/>
    </xf>
    <xf numFmtId="0" fontId="19" fillId="0" borderId="26" xfId="0" applyFont="1" applyBorder="1" applyAlignment="1">
      <alignment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/>
    </xf>
    <xf numFmtId="3" fontId="19" fillId="0" borderId="26" xfId="0" applyNumberFormat="1" applyFont="1" applyBorder="1" applyAlignment="1">
      <alignment horizontal="center" vertical="center"/>
    </xf>
    <xf numFmtId="3" fontId="22" fillId="0" borderId="26" xfId="0" applyNumberFormat="1" applyFont="1" applyBorder="1" applyAlignment="1">
      <alignment horizontal="center" vertical="center"/>
    </xf>
    <xf numFmtId="165" fontId="18" fillId="0" borderId="27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3" fontId="19" fillId="0" borderId="26" xfId="0" applyNumberFormat="1" applyFont="1" applyBorder="1" applyAlignment="1">
      <alignment horizontal="center" vertical="center" wrapText="1"/>
    </xf>
    <xf numFmtId="3" fontId="25" fillId="0" borderId="26" xfId="0" applyNumberFormat="1" applyFont="1" applyBorder="1" applyAlignment="1">
      <alignment horizontal="center" vertical="center"/>
    </xf>
    <xf numFmtId="3" fontId="18" fillId="0" borderId="26" xfId="0" applyNumberFormat="1" applyFont="1" applyBorder="1" applyAlignment="1">
      <alignment horizontal="center" vertical="center"/>
    </xf>
    <xf numFmtId="3" fontId="19" fillId="0" borderId="26" xfId="0" applyNumberFormat="1" applyFont="1" applyBorder="1" applyAlignment="1">
      <alignment horizontal="center" vertical="center" shrinkToFit="1"/>
    </xf>
    <xf numFmtId="0" fontId="26" fillId="9" borderId="29" xfId="0" applyFont="1" applyFill="1" applyBorder="1"/>
    <xf numFmtId="0" fontId="27" fillId="9" borderId="30" xfId="0" applyFont="1" applyFill="1" applyBorder="1"/>
    <xf numFmtId="0" fontId="27" fillId="9" borderId="30" xfId="0" applyFont="1" applyFill="1" applyBorder="1" applyAlignment="1">
      <alignment horizontal="center"/>
    </xf>
    <xf numFmtId="0" fontId="17" fillId="0" borderId="31" xfId="0" applyFont="1" applyBorder="1"/>
    <xf numFmtId="3" fontId="25" fillId="0" borderId="26" xfId="0" applyNumberFormat="1" applyFont="1" applyBorder="1" applyAlignment="1">
      <alignment horizontal="center" vertical="center" shrinkToFit="1"/>
    </xf>
    <xf numFmtId="0" fontId="26" fillId="9" borderId="32" xfId="0" applyFont="1" applyFill="1" applyBorder="1"/>
    <xf numFmtId="0" fontId="27" fillId="9" borderId="0" xfId="0" applyFont="1" applyFill="1" applyBorder="1"/>
    <xf numFmtId="0" fontId="27" fillId="9" borderId="0" xfId="0" applyFont="1" applyFill="1" applyBorder="1" applyAlignment="1">
      <alignment horizontal="center"/>
    </xf>
    <xf numFmtId="0" fontId="17" fillId="0" borderId="33" xfId="0" applyFont="1" applyBorder="1"/>
    <xf numFmtId="0" fontId="28" fillId="9" borderId="0" xfId="0" applyFont="1" applyFill="1" applyBorder="1" applyAlignment="1">
      <alignment horizontal="center"/>
    </xf>
    <xf numFmtId="0" fontId="28" fillId="9" borderId="33" xfId="0" applyFont="1" applyFill="1" applyBorder="1" applyAlignment="1">
      <alignment horizontal="center"/>
    </xf>
    <xf numFmtId="0" fontId="25" fillId="0" borderId="26" xfId="0" applyFont="1" applyBorder="1" applyAlignment="1">
      <alignment vertical="center" wrapText="1"/>
    </xf>
    <xf numFmtId="3" fontId="25" fillId="10" borderId="26" xfId="0" applyNumberFormat="1" applyFont="1" applyFill="1" applyBorder="1" applyAlignment="1">
      <alignment horizontal="center" vertical="center" wrapText="1"/>
    </xf>
    <xf numFmtId="3" fontId="19" fillId="0" borderId="26" xfId="0" applyNumberFormat="1" applyFont="1" applyFill="1" applyBorder="1" applyAlignment="1">
      <alignment horizontal="center" vertical="center" wrapText="1"/>
    </xf>
    <xf numFmtId="10" fontId="28" fillId="9" borderId="0" xfId="42" applyNumberFormat="1" applyFont="1" applyFill="1" applyBorder="1" applyAlignment="1">
      <alignment horizontal="center"/>
    </xf>
    <xf numFmtId="10" fontId="28" fillId="9" borderId="33" xfId="42" applyNumberFormat="1" applyFont="1" applyFill="1" applyBorder="1" applyAlignment="1">
      <alignment horizontal="center"/>
    </xf>
    <xf numFmtId="2" fontId="25" fillId="10" borderId="26" xfId="0" applyNumberFormat="1" applyFont="1" applyFill="1" applyBorder="1" applyAlignment="1">
      <alignment horizontal="center" vertical="center" wrapText="1"/>
    </xf>
    <xf numFmtId="2" fontId="19" fillId="0" borderId="26" xfId="0" applyNumberFormat="1" applyFont="1" applyFill="1" applyBorder="1" applyAlignment="1">
      <alignment horizontal="center" vertical="center" wrapText="1"/>
    </xf>
    <xf numFmtId="2" fontId="19" fillId="0" borderId="26" xfId="0" applyNumberFormat="1" applyFont="1" applyBorder="1" applyAlignment="1">
      <alignment horizontal="center" vertical="center" wrapText="1"/>
    </xf>
    <xf numFmtId="2" fontId="19" fillId="0" borderId="26" xfId="0" applyNumberFormat="1" applyFont="1" applyBorder="1" applyAlignment="1">
      <alignment horizontal="center" vertical="center"/>
    </xf>
    <xf numFmtId="4" fontId="25" fillId="0" borderId="26" xfId="0" applyNumberFormat="1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6" fillId="9" borderId="34" xfId="0" applyFont="1" applyFill="1" applyBorder="1"/>
    <xf numFmtId="0" fontId="27" fillId="9" borderId="35" xfId="0" applyFont="1" applyFill="1" applyBorder="1"/>
    <xf numFmtId="0" fontId="27" fillId="9" borderId="35" xfId="0" applyFont="1" applyFill="1" applyBorder="1" applyAlignment="1">
      <alignment horizontal="center"/>
    </xf>
    <xf numFmtId="0" fontId="17" fillId="0" borderId="36" xfId="0" applyFont="1" applyBorder="1"/>
    <xf numFmtId="0" fontId="19" fillId="0" borderId="26" xfId="0" applyFont="1" applyBorder="1" applyAlignment="1">
      <alignment horizontal="left" vertical="center" wrapText="1" indent="5"/>
    </xf>
    <xf numFmtId="0" fontId="19" fillId="0" borderId="0" xfId="0" applyFont="1" applyBorder="1" applyAlignment="1">
      <alignment horizontal="center" vertical="center"/>
    </xf>
    <xf numFmtId="0" fontId="19" fillId="0" borderId="26" xfId="0" applyNumberFormat="1" applyFont="1" applyBorder="1" applyAlignment="1">
      <alignment vertical="center" wrapText="1"/>
    </xf>
    <xf numFmtId="0" fontId="19" fillId="0" borderId="26" xfId="0" applyNumberFormat="1" applyFont="1" applyBorder="1" applyAlignment="1">
      <alignment horizontal="left" vertical="center" wrapText="1" indent="5"/>
    </xf>
    <xf numFmtId="3" fontId="19" fillId="10" borderId="26" xfId="0" applyNumberFormat="1" applyFont="1" applyFill="1" applyBorder="1" applyAlignment="1">
      <alignment horizontal="center" vertical="center" shrinkToFit="1"/>
    </xf>
    <xf numFmtId="0" fontId="19" fillId="0" borderId="37" xfId="0" applyNumberFormat="1" applyFont="1" applyBorder="1" applyAlignment="1">
      <alignment vertical="center" wrapText="1"/>
    </xf>
    <xf numFmtId="3" fontId="19" fillId="0" borderId="37" xfId="0" applyNumberFormat="1" applyFont="1" applyBorder="1" applyAlignment="1">
      <alignment horizontal="center" vertical="center" shrinkToFit="1"/>
    </xf>
    <xf numFmtId="3" fontId="18" fillId="0" borderId="37" xfId="0" applyNumberFormat="1" applyFont="1" applyBorder="1" applyAlignment="1">
      <alignment horizontal="center" vertical="center"/>
    </xf>
    <xf numFmtId="0" fontId="19" fillId="0" borderId="38" xfId="0" applyFont="1" applyBorder="1"/>
    <xf numFmtId="3" fontId="19" fillId="0" borderId="38" xfId="0" applyNumberFormat="1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31" fillId="0" borderId="0" xfId="0" applyFont="1" applyAlignment="1"/>
    <xf numFmtId="0" fontId="32" fillId="0" borderId="0" xfId="0" applyFont="1"/>
    <xf numFmtId="3" fontId="32" fillId="0" borderId="0" xfId="0" applyNumberFormat="1" applyFont="1"/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shrinkToFit="1"/>
    </xf>
  </cellXfs>
  <cellStyles count="43">
    <cellStyle name="Normál" xfId="0" builtinId="0"/>
    <cellStyle name="Normál 10" xfId="1" xr:uid="{00000000-0005-0000-0000-000001000000}"/>
    <cellStyle name="Normál 10 2" xfId="2" xr:uid="{00000000-0005-0000-0000-000002000000}"/>
    <cellStyle name="Normál 10 3" xfId="3" xr:uid="{00000000-0005-0000-0000-000003000000}"/>
    <cellStyle name="Normál 11" xfId="4" xr:uid="{00000000-0005-0000-0000-000004000000}"/>
    <cellStyle name="Normál 11 2" xfId="5" xr:uid="{00000000-0005-0000-0000-000005000000}"/>
    <cellStyle name="Normál 11 3" xfId="6" xr:uid="{00000000-0005-0000-0000-000006000000}"/>
    <cellStyle name="Normál 12" xfId="7" xr:uid="{00000000-0005-0000-0000-000007000000}"/>
    <cellStyle name="Normál 12 2" xfId="8" xr:uid="{00000000-0005-0000-0000-000008000000}"/>
    <cellStyle name="Normál 12 3" xfId="9" xr:uid="{00000000-0005-0000-0000-000009000000}"/>
    <cellStyle name="Normál 13" xfId="10" xr:uid="{00000000-0005-0000-0000-00000A000000}"/>
    <cellStyle name="Normál 13 2" xfId="11" xr:uid="{00000000-0005-0000-0000-00000B000000}"/>
    <cellStyle name="Normál 13 3" xfId="12" xr:uid="{00000000-0005-0000-0000-00000C000000}"/>
    <cellStyle name="Normál 14" xfId="13" xr:uid="{00000000-0005-0000-0000-00000D000000}"/>
    <cellStyle name="Normál 15" xfId="14" xr:uid="{00000000-0005-0000-0000-00000E000000}"/>
    <cellStyle name="Normál 15 2" xfId="15" xr:uid="{00000000-0005-0000-0000-00000F000000}"/>
    <cellStyle name="Normál 15 3" xfId="16" xr:uid="{00000000-0005-0000-0000-000010000000}"/>
    <cellStyle name="Normál 16" xfId="17" xr:uid="{00000000-0005-0000-0000-000011000000}"/>
    <cellStyle name="Normál 17" xfId="18" xr:uid="{00000000-0005-0000-0000-000012000000}"/>
    <cellStyle name="Normál 2" xfId="19" xr:uid="{00000000-0005-0000-0000-000013000000}"/>
    <cellStyle name="Normál 3" xfId="20" xr:uid="{00000000-0005-0000-0000-000014000000}"/>
    <cellStyle name="Normál 3 2" xfId="21" xr:uid="{00000000-0005-0000-0000-000015000000}"/>
    <cellStyle name="Normál 3 3" xfId="22" xr:uid="{00000000-0005-0000-0000-000016000000}"/>
    <cellStyle name="Normál 4" xfId="23" xr:uid="{00000000-0005-0000-0000-000017000000}"/>
    <cellStyle name="Normál 4 2" xfId="24" xr:uid="{00000000-0005-0000-0000-000018000000}"/>
    <cellStyle name="Normál 4 3" xfId="25" xr:uid="{00000000-0005-0000-0000-000019000000}"/>
    <cellStyle name="Normál 5" xfId="26" xr:uid="{00000000-0005-0000-0000-00001A000000}"/>
    <cellStyle name="Normál 5 2" xfId="27" xr:uid="{00000000-0005-0000-0000-00001B000000}"/>
    <cellStyle name="Normál 5 3" xfId="28" xr:uid="{00000000-0005-0000-0000-00001C000000}"/>
    <cellStyle name="Normál 6" xfId="29" xr:uid="{00000000-0005-0000-0000-00001D000000}"/>
    <cellStyle name="Normál 6 2" xfId="30" xr:uid="{00000000-0005-0000-0000-00001E000000}"/>
    <cellStyle name="Normál 6 3" xfId="31" xr:uid="{00000000-0005-0000-0000-00001F000000}"/>
    <cellStyle name="Normál 7" xfId="32" xr:uid="{00000000-0005-0000-0000-000020000000}"/>
    <cellStyle name="Normál 7 2" xfId="33" xr:uid="{00000000-0005-0000-0000-000021000000}"/>
    <cellStyle name="Normál 7 3" xfId="34" xr:uid="{00000000-0005-0000-0000-000022000000}"/>
    <cellStyle name="Normál 8" xfId="35" xr:uid="{00000000-0005-0000-0000-000023000000}"/>
    <cellStyle name="Normál 8 2" xfId="36" xr:uid="{00000000-0005-0000-0000-000024000000}"/>
    <cellStyle name="Normál 8 3" xfId="37" xr:uid="{00000000-0005-0000-0000-000025000000}"/>
    <cellStyle name="Normál 9" xfId="38" xr:uid="{00000000-0005-0000-0000-000026000000}"/>
    <cellStyle name="Normál 9 2" xfId="39" xr:uid="{00000000-0005-0000-0000-000027000000}"/>
    <cellStyle name="Normál 9 3" xfId="40" xr:uid="{00000000-0005-0000-0000-000028000000}"/>
    <cellStyle name="Százalék" xfId="42" builtinId="5"/>
    <cellStyle name="Százalék 2" xfId="41" xr:uid="{00000000-0005-0000-0000-000029000000}"/>
  </cellStyles>
  <dxfs count="231"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FF5050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image" Target="../media/image1.jpeg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image" Target="../media/image1.jpeg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image" Target="../media/image1.jpeg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image" Target="../media/image1.jpeg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image" Target="../media/image1.jpeg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jpeg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jpeg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22950819672137E-2"/>
          <c:y val="0.24285714285714294"/>
          <c:w val="0.86270491803278715"/>
          <c:h val="0.682857142857142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bcs!$B$4:$I$4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C9A-A774-D63F3BD6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59557432"/>
        <c:axId val="159576464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3.9176626826029216E-2"/>
                  <c:y val="-8.2857142857142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3A-4FB9-8299-43F8265FCC72}"/>
                </c:ext>
              </c:extLst>
            </c:dLbl>
            <c:dLbl>
              <c:idx val="7"/>
              <c:layout>
                <c:manualLayout>
                  <c:x val="-3.9176626826029314E-2"/>
                  <c:y val="-9.0476190476190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3A-4FB9-8299-43F8265FCC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bcs!$K$4:$R$4</c:f>
              <c:numCache>
                <c:formatCode>0.0</c:formatCode>
                <c:ptCount val="8"/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0-4C9A-A774-D63F3BD6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76848"/>
        <c:axId val="159577232"/>
      </c:lineChart>
      <c:catAx>
        <c:axId val="15955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576464"/>
        <c:crosses val="autoZero"/>
        <c:auto val="1"/>
        <c:lblAlgn val="ctr"/>
        <c:lblOffset val="100"/>
        <c:noMultiLvlLbl val="0"/>
      </c:catAx>
      <c:valAx>
        <c:axId val="15957646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557432"/>
        <c:crosses val="autoZero"/>
        <c:crossBetween val="between"/>
      </c:valAx>
      <c:catAx>
        <c:axId val="15957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9577232"/>
        <c:crosses val="autoZero"/>
        <c:auto val="1"/>
        <c:lblAlgn val="ctr"/>
        <c:lblOffset val="100"/>
        <c:noMultiLvlLbl val="0"/>
      </c:catAx>
      <c:valAx>
        <c:axId val="159577232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57684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634616390082714"/>
          <c:y val="2.1904761904761906E-2"/>
          <c:w val="0.77663934426229531"/>
          <c:h val="0.11714285714285715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3-480D-8100-BE32BA5748CF}"/>
                </c:ext>
              </c:extLst>
            </c:dLbl>
            <c:dLbl>
              <c:idx val="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4B-44C9-B066-1AFFFE3F7B7B}"/>
                </c:ext>
              </c:extLst>
            </c:dLbl>
            <c:dLbl>
              <c:idx val="6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4B-44C9-B066-1AFFFE3F7B7B}"/>
                </c:ext>
              </c:extLst>
            </c:dLbl>
            <c:dLbl>
              <c:idx val="7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3-480D-8100-BE32BA5748C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bcs!$B$13:$I$13</c:f>
              <c:numCache>
                <c:formatCode>General</c:formatCode>
                <c:ptCount val="8"/>
                <c:pt idx="0">
                  <c:v>1687</c:v>
                </c:pt>
                <c:pt idx="1">
                  <c:v>1384</c:v>
                </c:pt>
                <c:pt idx="2">
                  <c:v>1245</c:v>
                </c:pt>
                <c:pt idx="3">
                  <c:v>955</c:v>
                </c:pt>
                <c:pt idx="4">
                  <c:v>1114</c:v>
                </c:pt>
                <c:pt idx="5">
                  <c:v>819</c:v>
                </c:pt>
                <c:pt idx="6">
                  <c:v>568</c:v>
                </c:pt>
                <c:pt idx="7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4B-44C9-B066-1AFFFE3F7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60323312"/>
        <c:axId val="160323704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6.3218390804597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4B-44C9-B066-1AFFFE3F7B7B}"/>
                </c:ext>
              </c:extLst>
            </c:dLbl>
            <c:dLbl>
              <c:idx val="1"/>
              <c:layout>
                <c:manualLayout>
                  <c:x val="-4.7131147540983603E-2"/>
                  <c:y val="-6.3218390804597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4B-44C9-B066-1AFFFE3F7B7B}"/>
                </c:ext>
              </c:extLst>
            </c:dLbl>
            <c:dLbl>
              <c:idx val="2"/>
              <c:layout>
                <c:manualLayout>
                  <c:x val="-4.7131362678025875E-2"/>
                  <c:y val="-6.3218390804597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4B-44C9-B066-1AFFFE3F7B7B}"/>
                </c:ext>
              </c:extLst>
            </c:dLbl>
            <c:dLbl>
              <c:idx val="3"/>
              <c:layout>
                <c:manualLayout>
                  <c:x val="-4.7131147540983603E-2"/>
                  <c:y val="-5.8620689655172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4B-44C9-B066-1AFFFE3F7B7B}"/>
                </c:ext>
              </c:extLst>
            </c:dLbl>
            <c:dLbl>
              <c:idx val="4"/>
              <c:layout>
                <c:manualLayout>
                  <c:x val="-4.7131147540983603E-2"/>
                  <c:y val="-5.4022988505747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4B-44C9-B066-1AFFFE3F7B7B}"/>
                </c:ext>
              </c:extLst>
            </c:dLbl>
            <c:dLbl>
              <c:idx val="7"/>
              <c:layout>
                <c:manualLayout>
                  <c:x val="-4.6843177189409273E-2"/>
                  <c:y val="-6.380952380952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93-480D-8100-BE32BA5748C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bcs!$K$13:$R$13</c:f>
              <c:numCache>
                <c:formatCode>0.0</c:formatCode>
                <c:ptCount val="8"/>
                <c:pt idx="0">
                  <c:v>29.6</c:v>
                </c:pt>
                <c:pt idx="1">
                  <c:v>25</c:v>
                </c:pt>
                <c:pt idx="2">
                  <c:v>25.1</c:v>
                </c:pt>
                <c:pt idx="3">
                  <c:v>29.7</c:v>
                </c:pt>
                <c:pt idx="4">
                  <c:v>37.9</c:v>
                </c:pt>
                <c:pt idx="5">
                  <c:v>38.200000000000003</c:v>
                </c:pt>
                <c:pt idx="6">
                  <c:v>42.5</c:v>
                </c:pt>
                <c:pt idx="7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4B-44C9-B066-1AFFFE3F7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24096"/>
        <c:axId val="160324488"/>
      </c:lineChart>
      <c:catAx>
        <c:axId val="16032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323704"/>
        <c:crosses val="autoZero"/>
        <c:auto val="1"/>
        <c:lblAlgn val="ctr"/>
        <c:lblOffset val="100"/>
        <c:noMultiLvlLbl val="0"/>
      </c:catAx>
      <c:valAx>
        <c:axId val="16032370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323312"/>
        <c:crosses val="autoZero"/>
        <c:crossBetween val="between"/>
        <c:majorUnit val="50000"/>
      </c:valAx>
      <c:catAx>
        <c:axId val="160324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0324488"/>
        <c:crosses val="autoZero"/>
        <c:auto val="1"/>
        <c:lblAlgn val="ctr"/>
        <c:lblOffset val="100"/>
        <c:noMultiLvlLbl val="0"/>
      </c:catAx>
      <c:valAx>
        <c:axId val="16032448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32409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934426229508196"/>
          <c:y val="3.1428571428571445E-2"/>
          <c:w val="0.77254098360655765"/>
          <c:h val="0.12571428571428578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14754098360656E-2"/>
          <c:y val="0.24285714285714294"/>
          <c:w val="0.84221311475409832"/>
          <c:h val="0.682857142857142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5"/>
              <c:layout>
                <c:manualLayout>
                  <c:x val="0"/>
                  <c:y val="0.286164829396325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89-434B-8B68-49B935E1BE39}"/>
                </c:ext>
              </c:extLst>
            </c:dLbl>
            <c:dLbl>
              <c:idx val="6"/>
              <c:layout>
                <c:manualLayout>
                  <c:x val="-9.7972593440474579E-17"/>
                  <c:y val="0.190450993625796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84-41CC-A559-B95FD470A3A8}"/>
                </c:ext>
              </c:extLst>
            </c:dLbl>
            <c:dLbl>
              <c:idx val="7"/>
              <c:layout>
                <c:manualLayout>
                  <c:x val="0"/>
                  <c:y val="0.16956370453693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89-434B-8B68-49B935E1BE39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bcs!$B$14:$I$14</c:f>
              <c:numCache>
                <c:formatCode>General</c:formatCode>
                <c:ptCount val="8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4-41CC-A559-B95FD470A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60481792"/>
        <c:axId val="160482184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-3.9412157648630597E-2"/>
                  <c:y val="-2.1904761904761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42-457C-9188-0B0C3AB34DBC}"/>
                </c:ext>
              </c:extLst>
            </c:dLbl>
            <c:dLbl>
              <c:idx val="6"/>
              <c:layout>
                <c:manualLayout>
                  <c:x val="-4.6092184368737577E-2"/>
                  <c:y val="-8.28571428571430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84-41CC-A559-B95FD470A3A8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827-438A-8692-523F70199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bcs!$K$14:$R$14</c:f>
              <c:numCache>
                <c:formatCode>0.0</c:formatCode>
                <c:ptCount val="8"/>
                <c:pt idx="0">
                  <c:v>20</c:v>
                </c:pt>
                <c:pt idx="1">
                  <c:v>14.3</c:v>
                </c:pt>
                <c:pt idx="2">
                  <c:v>57.1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66.7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84-41CC-A559-B95FD470A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82576"/>
        <c:axId val="160482968"/>
      </c:lineChart>
      <c:catAx>
        <c:axId val="16048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482184"/>
        <c:crosses val="autoZero"/>
        <c:auto val="1"/>
        <c:lblAlgn val="ctr"/>
        <c:lblOffset val="100"/>
        <c:noMultiLvlLbl val="0"/>
      </c:catAx>
      <c:valAx>
        <c:axId val="16048218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481792"/>
        <c:crosses val="autoZero"/>
        <c:crossBetween val="between"/>
      </c:valAx>
      <c:catAx>
        <c:axId val="160482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0482968"/>
        <c:crosses val="autoZero"/>
        <c:auto val="1"/>
        <c:lblAlgn val="ctr"/>
        <c:lblOffset val="100"/>
        <c:noMultiLvlLbl val="0"/>
      </c:catAx>
      <c:valAx>
        <c:axId val="16048296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48257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14754098360651"/>
          <c:y val="2.5714285714285714E-2"/>
          <c:w val="0.74590163934426268"/>
          <c:h val="0.11714285714285715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F3-4CFB-9F62-18C0C65B0E9F}"/>
                </c:ext>
              </c:extLst>
            </c:dLbl>
            <c:dLbl>
              <c:idx val="7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71-42ED-B706-C27D6FB4CAB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bcs!$B$15:$I$15</c:f>
              <c:numCache>
                <c:formatCode>General</c:formatCode>
                <c:ptCount val="8"/>
                <c:pt idx="0">
                  <c:v>102</c:v>
                </c:pt>
                <c:pt idx="1">
                  <c:v>29</c:v>
                </c:pt>
                <c:pt idx="2">
                  <c:v>27</c:v>
                </c:pt>
                <c:pt idx="3">
                  <c:v>18</c:v>
                </c:pt>
                <c:pt idx="4">
                  <c:v>36</c:v>
                </c:pt>
                <c:pt idx="5">
                  <c:v>24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3-4CFB-9F62-18C0C65B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60483752"/>
        <c:axId val="160484144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3032786885245915E-2"/>
                  <c:y val="3.3333333333333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71-42ED-B706-C27D6FB4CABD}"/>
                </c:ext>
              </c:extLst>
            </c:dLbl>
            <c:dLbl>
              <c:idx val="1"/>
              <c:layout>
                <c:manualLayout>
                  <c:x val="-4.5765027322404374E-2"/>
                  <c:y val="5.0476190476190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71-42ED-B706-C27D6FB4CABD}"/>
                </c:ext>
              </c:extLst>
            </c:dLbl>
            <c:dLbl>
              <c:idx val="2"/>
              <c:layout>
                <c:manualLayout>
                  <c:x val="-4.849726775956284E-2"/>
                  <c:y val="8.0952380952380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71-42ED-B706-C27D6FB4CABD}"/>
                </c:ext>
              </c:extLst>
            </c:dLbl>
            <c:dLbl>
              <c:idx val="3"/>
              <c:layout>
                <c:manualLayout>
                  <c:x val="-4.7131147540983659E-2"/>
                  <c:y val="6.5714285714285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71-42ED-B706-C27D6FB4CABD}"/>
                </c:ext>
              </c:extLst>
            </c:dLbl>
            <c:dLbl>
              <c:idx val="4"/>
              <c:layout>
                <c:manualLayout>
                  <c:x val="-4.7131147540983603E-2"/>
                  <c:y val="3.90476190476189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F3-4CFB-9F62-18C0C65B0E9F}"/>
                </c:ext>
              </c:extLst>
            </c:dLbl>
            <c:dLbl>
              <c:idx val="5"/>
              <c:layout>
                <c:manualLayout>
                  <c:x val="-4.4398907103825151E-2"/>
                  <c:y val="3.52380952380950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F3-4CFB-9F62-18C0C65B0E9F}"/>
                </c:ext>
              </c:extLst>
            </c:dLbl>
            <c:dLbl>
              <c:idx val="6"/>
              <c:layout>
                <c:manualLayout>
                  <c:x val="-3.7568306010928962E-2"/>
                  <c:y val="-7.52380952380952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81-47C8-B55A-85C5AD92E4E0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F34-4064-9F93-816E3EB5073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bcs!$K$15:$R$15</c:f>
              <c:numCache>
                <c:formatCode>0.0</c:formatCode>
                <c:ptCount val="8"/>
                <c:pt idx="0">
                  <c:v>31.7</c:v>
                </c:pt>
                <c:pt idx="1">
                  <c:v>16.100000000000001</c:v>
                </c:pt>
                <c:pt idx="2">
                  <c:v>19.399999999999999</c:v>
                </c:pt>
                <c:pt idx="3">
                  <c:v>12.5</c:v>
                </c:pt>
                <c:pt idx="4">
                  <c:v>76.7</c:v>
                </c:pt>
                <c:pt idx="5">
                  <c:v>26.9</c:v>
                </c:pt>
                <c:pt idx="6">
                  <c:v>0</c:v>
                </c:pt>
                <c:pt idx="7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F3-4CFB-9F62-18C0C65B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84536"/>
        <c:axId val="160484928"/>
      </c:lineChart>
      <c:catAx>
        <c:axId val="16048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484144"/>
        <c:crosses val="autoZero"/>
        <c:auto val="1"/>
        <c:lblAlgn val="ctr"/>
        <c:lblOffset val="100"/>
        <c:noMultiLvlLbl val="0"/>
      </c:catAx>
      <c:valAx>
        <c:axId val="16048414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483752"/>
        <c:crosses val="autoZero"/>
        <c:crossBetween val="between"/>
      </c:valAx>
      <c:catAx>
        <c:axId val="160484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0484928"/>
        <c:crosses val="autoZero"/>
        <c:auto val="1"/>
        <c:lblAlgn val="ctr"/>
        <c:lblOffset val="100"/>
        <c:noMultiLvlLbl val="0"/>
      </c:catAx>
      <c:valAx>
        <c:axId val="16048492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48453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14754098360651"/>
          <c:y val="3.1428571428571445E-2"/>
          <c:w val="0.77254098360655765"/>
          <c:h val="0.12571428571428578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71-4BA9-9DF5-04F7E2E3261C}"/>
                </c:ext>
              </c:extLst>
            </c:dLbl>
            <c:dLbl>
              <c:idx val="6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71-4BA9-9DF5-04F7E2E3261C}"/>
                </c:ext>
              </c:extLst>
            </c:dLbl>
            <c:dLbl>
              <c:idx val="7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71-4BA9-9DF5-04F7E2E3261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bcs!$B$16:$I$16</c:f>
              <c:numCache>
                <c:formatCode>General</c:formatCode>
                <c:ptCount val="8"/>
                <c:pt idx="0">
                  <c:v>125</c:v>
                </c:pt>
                <c:pt idx="1">
                  <c:v>79</c:v>
                </c:pt>
                <c:pt idx="2">
                  <c:v>113</c:v>
                </c:pt>
                <c:pt idx="3">
                  <c:v>74</c:v>
                </c:pt>
                <c:pt idx="4">
                  <c:v>79</c:v>
                </c:pt>
                <c:pt idx="5">
                  <c:v>85</c:v>
                </c:pt>
                <c:pt idx="6">
                  <c:v>78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D-46E2-961C-59665C95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60670328"/>
        <c:axId val="160670720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-4.7131147540983603E-2"/>
                  <c:y val="-6.21301775147928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71-4BA9-9DF5-04F7E2E3261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bcs!$K$16:$R$16</c:f>
              <c:numCache>
                <c:formatCode>0.0</c:formatCode>
                <c:ptCount val="8"/>
                <c:pt idx="0">
                  <c:v>24.9</c:v>
                </c:pt>
                <c:pt idx="1">
                  <c:v>6.5</c:v>
                </c:pt>
                <c:pt idx="2">
                  <c:v>13.9</c:v>
                </c:pt>
                <c:pt idx="3">
                  <c:v>21.4</c:v>
                </c:pt>
                <c:pt idx="4">
                  <c:v>23.3</c:v>
                </c:pt>
                <c:pt idx="5">
                  <c:v>28.2</c:v>
                </c:pt>
                <c:pt idx="6">
                  <c:v>43.7</c:v>
                </c:pt>
                <c:pt idx="7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BD-46E2-961C-59665C95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71112"/>
        <c:axId val="160671504"/>
      </c:lineChart>
      <c:catAx>
        <c:axId val="16067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670720"/>
        <c:crosses val="autoZero"/>
        <c:auto val="1"/>
        <c:lblAlgn val="ctr"/>
        <c:lblOffset val="100"/>
        <c:noMultiLvlLbl val="0"/>
      </c:catAx>
      <c:valAx>
        <c:axId val="16067072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670328"/>
        <c:crosses val="autoZero"/>
        <c:crossBetween val="between"/>
      </c:valAx>
      <c:catAx>
        <c:axId val="16067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0671504"/>
        <c:crosses val="autoZero"/>
        <c:auto val="1"/>
        <c:lblAlgn val="ctr"/>
        <c:lblOffset val="100"/>
        <c:noMultiLvlLbl val="0"/>
      </c:catAx>
      <c:valAx>
        <c:axId val="160671504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6711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14754098360651"/>
          <c:y val="2.9585798816568046E-2"/>
          <c:w val="0.77254098360655765"/>
          <c:h val="0.12130177514792899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14754098360656E-2"/>
          <c:y val="0.24477611940298513"/>
          <c:w val="0.84221311475409832"/>
          <c:h val="0.677611940298508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bcs!$B$17:$I$17</c:f>
              <c:numCache>
                <c:formatCode>General</c:formatCode>
                <c:ptCount val="8"/>
                <c:pt idx="0">
                  <c:v>45</c:v>
                </c:pt>
                <c:pt idx="1">
                  <c:v>18</c:v>
                </c:pt>
                <c:pt idx="2">
                  <c:v>17</c:v>
                </c:pt>
                <c:pt idx="3">
                  <c:v>8</c:v>
                </c:pt>
                <c:pt idx="4">
                  <c:v>12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6-4DEC-B538-94D9EC25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60672288"/>
        <c:axId val="160672680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8.62068965517242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D6-4DEC-B538-94D9EC2570F0}"/>
                </c:ext>
              </c:extLst>
            </c:dLbl>
            <c:dLbl>
              <c:idx val="1"/>
              <c:layout>
                <c:manualLayout>
                  <c:x val="-4.7131147540983603E-2"/>
                  <c:y val="-7.70114942528736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D6-4DEC-B538-94D9EC2570F0}"/>
                </c:ext>
              </c:extLst>
            </c:dLbl>
            <c:dLbl>
              <c:idx val="2"/>
              <c:layout>
                <c:manualLayout>
                  <c:x val="-4.7131147540983603E-2"/>
                  <c:y val="-8.62068965517241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6-4DEC-B538-94D9EC2570F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bcs!$K$17:$R$17</c:f>
              <c:numCache>
                <c:formatCode>0.0</c:formatCode>
                <c:ptCount val="8"/>
                <c:pt idx="0">
                  <c:v>72.5</c:v>
                </c:pt>
                <c:pt idx="1">
                  <c:v>59.1</c:v>
                </c:pt>
                <c:pt idx="2">
                  <c:v>43.8</c:v>
                </c:pt>
                <c:pt idx="3">
                  <c:v>100</c:v>
                </c:pt>
                <c:pt idx="4">
                  <c:v>60</c:v>
                </c:pt>
                <c:pt idx="5">
                  <c:v>75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D6-4DEC-B538-94D9EC25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73072"/>
        <c:axId val="160673464"/>
      </c:lineChart>
      <c:catAx>
        <c:axId val="16067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672680"/>
        <c:crosses val="autoZero"/>
        <c:auto val="1"/>
        <c:lblAlgn val="ctr"/>
        <c:lblOffset val="100"/>
        <c:noMultiLvlLbl val="0"/>
      </c:catAx>
      <c:valAx>
        <c:axId val="16067268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672288"/>
        <c:crosses val="autoZero"/>
        <c:crossBetween val="between"/>
      </c:valAx>
      <c:catAx>
        <c:axId val="160673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0673464"/>
        <c:crosses val="autoZero"/>
        <c:auto val="1"/>
        <c:lblAlgn val="ctr"/>
        <c:lblOffset val="100"/>
        <c:noMultiLvlLbl val="0"/>
      </c:catAx>
      <c:valAx>
        <c:axId val="160673464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67307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475409836065574"/>
          <c:y val="2.9850746268656716E-2"/>
          <c:w val="0.77254098360655765"/>
          <c:h val="0.12238805970149254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0518813775647"/>
          <c:y val="0.24693294636424498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0"/>
                  <c:y val="0.438859263281745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8A-4F56-878C-EF0AF5AC93F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bcs!$B$18:$I$18</c:f>
              <c:numCache>
                <c:formatCode>General</c:formatCode>
                <c:ptCount val="8"/>
                <c:pt idx="0">
                  <c:v>142</c:v>
                </c:pt>
                <c:pt idx="1">
                  <c:v>110</c:v>
                </c:pt>
                <c:pt idx="2">
                  <c:v>87</c:v>
                </c:pt>
                <c:pt idx="3">
                  <c:v>79</c:v>
                </c:pt>
                <c:pt idx="4">
                  <c:v>76</c:v>
                </c:pt>
                <c:pt idx="5">
                  <c:v>71</c:v>
                </c:pt>
                <c:pt idx="6">
                  <c:v>60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8A-4F56-878C-EF0AF5AC9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61149944"/>
        <c:axId val="161150336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-4.4127630685675497E-2"/>
                  <c:y val="-7.5987841945288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8A-4F56-878C-EF0AF5AC93F4}"/>
                </c:ext>
              </c:extLst>
            </c:dLbl>
            <c:dLbl>
              <c:idx val="6"/>
              <c:layout>
                <c:manualLayout>
                  <c:x val="-4.6843177189409467E-2"/>
                  <c:y val="-8.40932117527862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8A-4F56-878C-EF0AF5AC93F4}"/>
                </c:ext>
              </c:extLst>
            </c:dLbl>
            <c:dLbl>
              <c:idx val="7"/>
              <c:layout>
                <c:manualLayout>
                  <c:x val="-3.8843254593175856E-2"/>
                  <c:y val="-0.100303951367781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1B-4815-8293-0E20591F3E2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bcs!$K$18:$R$18</c:f>
              <c:numCache>
                <c:formatCode>0.0</c:formatCode>
                <c:ptCount val="8"/>
                <c:pt idx="0">
                  <c:v>21.6</c:v>
                </c:pt>
                <c:pt idx="1">
                  <c:v>29</c:v>
                </c:pt>
                <c:pt idx="2">
                  <c:v>27.6</c:v>
                </c:pt>
                <c:pt idx="3">
                  <c:v>29.7</c:v>
                </c:pt>
                <c:pt idx="4">
                  <c:v>30.5</c:v>
                </c:pt>
                <c:pt idx="5">
                  <c:v>27.5</c:v>
                </c:pt>
                <c:pt idx="6">
                  <c:v>31</c:v>
                </c:pt>
                <c:pt idx="7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8A-4F56-878C-EF0AF5AC9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50728"/>
        <c:axId val="161151120"/>
      </c:lineChart>
      <c:catAx>
        <c:axId val="16114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1150336"/>
        <c:crosses val="autoZero"/>
        <c:auto val="1"/>
        <c:lblAlgn val="ctr"/>
        <c:lblOffset val="100"/>
        <c:noMultiLvlLbl val="0"/>
      </c:catAx>
      <c:valAx>
        <c:axId val="16115033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1149944"/>
        <c:crosses val="autoZero"/>
        <c:crossBetween val="between"/>
      </c:valAx>
      <c:catAx>
        <c:axId val="161150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1151120"/>
        <c:crosses val="autoZero"/>
        <c:auto val="1"/>
        <c:lblAlgn val="ctr"/>
        <c:lblOffset val="100"/>
        <c:noMultiLvlLbl val="0"/>
      </c:catAx>
      <c:valAx>
        <c:axId val="161151120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115072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3095723014257"/>
          <c:y val="3.0395136778115513E-2"/>
          <c:w val="0.77393075356415508"/>
          <c:h val="0.12158054711246201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14754098360656E-2"/>
          <c:y val="0.24545527182549678"/>
          <c:w val="0.84221311475409832"/>
          <c:h val="0.675759575519577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bcs!$B$19:$I$19</c:f>
              <c:numCache>
                <c:formatCode>General</c:formatCode>
                <c:ptCount val="8"/>
                <c:pt idx="0">
                  <c:v>3</c:v>
                </c:pt>
                <c:pt idx="1">
                  <c:v>21</c:v>
                </c:pt>
                <c:pt idx="2">
                  <c:v>19</c:v>
                </c:pt>
                <c:pt idx="3">
                  <c:v>3</c:v>
                </c:pt>
                <c:pt idx="4">
                  <c:v>16</c:v>
                </c:pt>
                <c:pt idx="5">
                  <c:v>13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3-4705-A2A0-B47CFE9E2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60901128"/>
        <c:axId val="160901520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156-446F-A181-07FACE0CC1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bcs!$K$19:$R$19</c:f>
              <c:numCache>
                <c:formatCode>0.0</c:formatCode>
                <c:ptCount val="8"/>
                <c:pt idx="0">
                  <c:v>60</c:v>
                </c:pt>
                <c:pt idx="1">
                  <c:v>87.5</c:v>
                </c:pt>
                <c:pt idx="2">
                  <c:v>58.8</c:v>
                </c:pt>
                <c:pt idx="3">
                  <c:v>83.3</c:v>
                </c:pt>
                <c:pt idx="4">
                  <c:v>82.4</c:v>
                </c:pt>
                <c:pt idx="5">
                  <c:v>87.5</c:v>
                </c:pt>
                <c:pt idx="6">
                  <c:v>80</c:v>
                </c:pt>
                <c:pt idx="7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D3-4705-A2A0-B47CFE9E2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01912"/>
        <c:axId val="160902304"/>
      </c:lineChart>
      <c:catAx>
        <c:axId val="16090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901520"/>
        <c:crosses val="autoZero"/>
        <c:auto val="1"/>
        <c:lblAlgn val="ctr"/>
        <c:lblOffset val="100"/>
        <c:noMultiLvlLbl val="0"/>
      </c:catAx>
      <c:valAx>
        <c:axId val="16090152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901128"/>
        <c:crosses val="autoZero"/>
        <c:crossBetween val="between"/>
      </c:valAx>
      <c:catAx>
        <c:axId val="160901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0902304"/>
        <c:crosses val="autoZero"/>
        <c:auto val="1"/>
        <c:lblAlgn val="ctr"/>
        <c:lblOffset val="100"/>
        <c:noMultiLvlLbl val="0"/>
      </c:catAx>
      <c:valAx>
        <c:axId val="160902304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9019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475409836065574"/>
          <c:y val="3.0303119978456385E-2"/>
          <c:w val="0.77254098360655765"/>
          <c:h val="0.12424279191167122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14754098360656E-2"/>
          <c:y val="0.24285714285714294"/>
          <c:w val="0.84221311475409832"/>
          <c:h val="0.682857142857142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bcs!$B$20:$I$20</c:f>
              <c:numCache>
                <c:formatCode>General</c:formatCode>
                <c:ptCount val="8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0-4C9E-A1D7-07A11081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60903088"/>
        <c:axId val="160903480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bcs!$K$20:$R$20</c:f>
              <c:numCache>
                <c:formatCode>0.0</c:formatCode>
                <c:ptCount val="8"/>
                <c:pt idx="0">
                  <c:v>57.1</c:v>
                </c:pt>
                <c:pt idx="1">
                  <c:v>77.8</c:v>
                </c:pt>
                <c:pt idx="2">
                  <c:v>80</c:v>
                </c:pt>
                <c:pt idx="3">
                  <c:v>66.7</c:v>
                </c:pt>
                <c:pt idx="4">
                  <c:v>80</c:v>
                </c:pt>
                <c:pt idx="5">
                  <c:v>100</c:v>
                </c:pt>
                <c:pt idx="6">
                  <c:v>88.9</c:v>
                </c:pt>
                <c:pt idx="7">
                  <c:v>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E0-4C9E-A1D7-07A11081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03872"/>
        <c:axId val="160904264"/>
      </c:lineChart>
      <c:catAx>
        <c:axId val="1609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903480"/>
        <c:crosses val="autoZero"/>
        <c:auto val="1"/>
        <c:lblAlgn val="ctr"/>
        <c:lblOffset val="100"/>
        <c:noMultiLvlLbl val="0"/>
      </c:catAx>
      <c:valAx>
        <c:axId val="16090348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903088"/>
        <c:crosses val="autoZero"/>
        <c:crossBetween val="between"/>
      </c:valAx>
      <c:catAx>
        <c:axId val="16090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0904264"/>
        <c:crosses val="autoZero"/>
        <c:auto val="1"/>
        <c:lblAlgn val="ctr"/>
        <c:lblOffset val="100"/>
        <c:noMultiLvlLbl val="0"/>
      </c:catAx>
      <c:valAx>
        <c:axId val="160904264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90387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14754098360651"/>
          <c:y val="3.1428571428571445E-2"/>
          <c:w val="0.75409836065573765"/>
          <c:h val="0.11714285714285715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bcs!$B$21:$I$21</c:f>
              <c:numCache>
                <c:formatCode>General</c:formatCode>
                <c:ptCount val="8"/>
                <c:pt idx="0">
                  <c:v>2289</c:v>
                </c:pt>
                <c:pt idx="1">
                  <c:v>1933</c:v>
                </c:pt>
                <c:pt idx="2">
                  <c:v>1764</c:v>
                </c:pt>
                <c:pt idx="3">
                  <c:v>1394</c:v>
                </c:pt>
                <c:pt idx="4">
                  <c:v>1589</c:v>
                </c:pt>
                <c:pt idx="5">
                  <c:v>1204</c:v>
                </c:pt>
                <c:pt idx="6">
                  <c:v>855</c:v>
                </c:pt>
                <c:pt idx="7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9-4454-A17D-1D473EA4A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219124632"/>
        <c:axId val="219125024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A5-496A-BA4F-D774496DC6E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195-406A-BDC6-49A4D365307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195-406A-BDC6-49A4D36530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bcs!$K$21:$R$21</c:f>
              <c:numCache>
                <c:formatCode>0.0</c:formatCode>
                <c:ptCount val="8"/>
                <c:pt idx="0">
                  <c:v>38.6</c:v>
                </c:pt>
                <c:pt idx="1">
                  <c:v>38</c:v>
                </c:pt>
                <c:pt idx="2">
                  <c:v>37.6</c:v>
                </c:pt>
                <c:pt idx="3">
                  <c:v>43.2</c:v>
                </c:pt>
                <c:pt idx="4">
                  <c:v>48</c:v>
                </c:pt>
                <c:pt idx="5">
                  <c:v>48.7</c:v>
                </c:pt>
                <c:pt idx="6">
                  <c:v>50.9</c:v>
                </c:pt>
                <c:pt idx="7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E9-4454-A17D-1D473EA4A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25416"/>
        <c:axId val="219125808"/>
      </c:lineChart>
      <c:catAx>
        <c:axId val="21912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19125024"/>
        <c:crosses val="autoZero"/>
        <c:auto val="1"/>
        <c:lblAlgn val="ctr"/>
        <c:lblOffset val="100"/>
        <c:noMultiLvlLbl val="0"/>
      </c:catAx>
      <c:valAx>
        <c:axId val="21912502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19124632"/>
        <c:crosses val="autoZero"/>
        <c:crossBetween val="between"/>
      </c:valAx>
      <c:catAx>
        <c:axId val="219125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9125808"/>
        <c:crosses val="autoZero"/>
        <c:auto val="1"/>
        <c:lblAlgn val="ctr"/>
        <c:lblOffset val="100"/>
        <c:noMultiLvlLbl val="0"/>
      </c:catAx>
      <c:valAx>
        <c:axId val="2191258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1912541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39344262295087"/>
          <c:y val="2.8571428571428581E-2"/>
          <c:w val="0.77254098360655765"/>
          <c:h val="0.12571428571428578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bcs!$B$22:$I$22</c:f>
              <c:numCache>
                <c:formatCode>General</c:formatCode>
                <c:ptCount val="8"/>
                <c:pt idx="0">
                  <c:v>966</c:v>
                </c:pt>
                <c:pt idx="1">
                  <c:v>885</c:v>
                </c:pt>
                <c:pt idx="2">
                  <c:v>837</c:v>
                </c:pt>
                <c:pt idx="3">
                  <c:v>684</c:v>
                </c:pt>
                <c:pt idx="4">
                  <c:v>535</c:v>
                </c:pt>
                <c:pt idx="5">
                  <c:v>487</c:v>
                </c:pt>
                <c:pt idx="6">
                  <c:v>447</c:v>
                </c:pt>
                <c:pt idx="7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8-4A42-B0B3-866214B00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219126200"/>
        <c:axId val="219126592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2F9-4327-956A-BA03771E96D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2F9-4327-956A-BA03771E96D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2F9-4327-956A-BA03771E96D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chemeClr val="tx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bcs!$K$22:$R$22</c:f>
              <c:numCache>
                <c:formatCode>0.0</c:formatCode>
                <c:ptCount val="8"/>
                <c:pt idx="0">
                  <c:v>52.3</c:v>
                </c:pt>
                <c:pt idx="1">
                  <c:v>55.6</c:v>
                </c:pt>
                <c:pt idx="2">
                  <c:v>52.2</c:v>
                </c:pt>
                <c:pt idx="3">
                  <c:v>63</c:v>
                </c:pt>
                <c:pt idx="4">
                  <c:v>71.400000000000006</c:v>
                </c:pt>
                <c:pt idx="5">
                  <c:v>70</c:v>
                </c:pt>
                <c:pt idx="6">
                  <c:v>75.8</c:v>
                </c:pt>
                <c:pt idx="7">
                  <c:v>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A8-4A42-B0B3-866214B00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26984"/>
        <c:axId val="219127376"/>
      </c:lineChart>
      <c:catAx>
        <c:axId val="21912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19126592"/>
        <c:crosses val="autoZero"/>
        <c:auto val="1"/>
        <c:lblAlgn val="ctr"/>
        <c:lblOffset val="100"/>
        <c:noMultiLvlLbl val="0"/>
      </c:catAx>
      <c:valAx>
        <c:axId val="21912659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19126200"/>
        <c:crosses val="autoZero"/>
        <c:crossBetween val="between"/>
      </c:valAx>
      <c:catAx>
        <c:axId val="219126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9127376"/>
        <c:crosses val="autoZero"/>
        <c:auto val="1"/>
        <c:lblAlgn val="ctr"/>
        <c:lblOffset val="100"/>
        <c:noMultiLvlLbl val="0"/>
      </c:catAx>
      <c:valAx>
        <c:axId val="219127376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1912698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75409836065574"/>
          <c:y val="3.1428571428571445E-2"/>
          <c:w val="0.77254098360655765"/>
          <c:h val="0.12571428571428578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22950819672137E-2"/>
          <c:y val="0.24285714285714294"/>
          <c:w val="0.86270491803278715"/>
          <c:h val="0.682857142857142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bcs!$B$5:$I$5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E-471D-B546-FF040656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59682880"/>
        <c:axId val="159683264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3.9491298527443104E-2"/>
                  <c:y val="-8.2857142857142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0A-4A32-BAB8-2C1AC05FDB1C}"/>
                </c:ext>
              </c:extLst>
            </c:dLbl>
            <c:dLbl>
              <c:idx val="7"/>
              <c:layout>
                <c:manualLayout>
                  <c:x val="-3.6813922356091031E-2"/>
                  <c:y val="-7.1428571428571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0A-4A32-BAB8-2C1AC05FDB1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bcs!$K$5:$R$5</c:f>
              <c:numCache>
                <c:formatCode>0.0</c:formatCode>
                <c:ptCount val="8"/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E-471D-B546-FF040656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83648"/>
        <c:axId val="159688128"/>
      </c:lineChart>
      <c:catAx>
        <c:axId val="1596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683264"/>
        <c:crosses val="autoZero"/>
        <c:auto val="1"/>
        <c:lblAlgn val="ctr"/>
        <c:lblOffset val="100"/>
        <c:noMultiLvlLbl val="0"/>
      </c:catAx>
      <c:valAx>
        <c:axId val="15968326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682880"/>
        <c:crosses val="autoZero"/>
        <c:crossBetween val="between"/>
      </c:valAx>
      <c:catAx>
        <c:axId val="15968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9688128"/>
        <c:crosses val="autoZero"/>
        <c:auto val="1"/>
        <c:lblAlgn val="ctr"/>
        <c:lblOffset val="100"/>
        <c:noMultiLvlLbl val="0"/>
      </c:catAx>
      <c:valAx>
        <c:axId val="15968812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68364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450819672131149"/>
          <c:y val="3.1428571428571445E-2"/>
          <c:w val="0.77254098360655765"/>
          <c:h val="0.12571428571428578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landscape"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tx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bcs!$B$23:$I$23</c:f>
              <c:numCache>
                <c:formatCode>General</c:formatCode>
                <c:ptCount val="8"/>
                <c:pt idx="0">
                  <c:v>3708</c:v>
                </c:pt>
                <c:pt idx="1">
                  <c:v>3726</c:v>
                </c:pt>
                <c:pt idx="2">
                  <c:v>3346</c:v>
                </c:pt>
                <c:pt idx="3">
                  <c:v>2467</c:v>
                </c:pt>
                <c:pt idx="4">
                  <c:v>2577</c:v>
                </c:pt>
                <c:pt idx="5">
                  <c:v>2302</c:v>
                </c:pt>
                <c:pt idx="6">
                  <c:v>1608</c:v>
                </c:pt>
                <c:pt idx="7">
                  <c:v>2070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C-465E-9BF8-982DF0BEB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219265456"/>
        <c:axId val="219265848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4"/>
              <c:layout>
                <c:manualLayout>
                  <c:x val="-4.7131147540983603E-2"/>
                  <c:y val="-0.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AC-465E-9BF8-982DF0BEB2E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chemeClr val="tx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bcs!$K$23:$R$23</c:f>
              <c:numCache>
                <c:formatCode>0.0</c:formatCode>
                <c:ptCount val="8"/>
                <c:pt idx="0">
                  <c:v>50.1</c:v>
                </c:pt>
                <c:pt idx="1">
                  <c:v>40.299999999999997</c:v>
                </c:pt>
                <c:pt idx="2">
                  <c:v>41</c:v>
                </c:pt>
                <c:pt idx="3">
                  <c:v>55.3</c:v>
                </c:pt>
                <c:pt idx="4">
                  <c:v>58.1</c:v>
                </c:pt>
                <c:pt idx="5">
                  <c:v>69.400000000000006</c:v>
                </c:pt>
                <c:pt idx="6">
                  <c:v>62.6</c:v>
                </c:pt>
                <c:pt idx="7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AC-465E-9BF8-982DF0BEB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66240"/>
        <c:axId val="219266632"/>
      </c:lineChart>
      <c:catAx>
        <c:axId val="21926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19265848"/>
        <c:crosses val="autoZero"/>
        <c:auto val="1"/>
        <c:lblAlgn val="ctr"/>
        <c:lblOffset val="100"/>
        <c:noMultiLvlLbl val="0"/>
      </c:catAx>
      <c:valAx>
        <c:axId val="21926584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19265456"/>
        <c:crosses val="autoZero"/>
        <c:crossBetween val="between"/>
        <c:majorUnit val="100000"/>
      </c:valAx>
      <c:catAx>
        <c:axId val="21926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9266632"/>
        <c:crosses val="autoZero"/>
        <c:auto val="1"/>
        <c:lblAlgn val="ctr"/>
        <c:lblOffset val="100"/>
        <c:noMultiLvlLbl val="0"/>
      </c:catAx>
      <c:valAx>
        <c:axId val="219266632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192662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39344262295087"/>
          <c:y val="3.1428571428571445E-2"/>
          <c:w val="0.77254098360655765"/>
          <c:h val="0.12571428571428578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114754098360656E-2"/>
          <c:y val="0.24571428571428583"/>
          <c:w val="0.90983606557377061"/>
          <c:h val="0.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bcs!$B$24:$I$24</c:f>
              <c:numCache>
                <c:formatCode>0.0</c:formatCode>
                <c:ptCount val="8"/>
                <c:pt idx="0">
                  <c:v>3765.6572062787377</c:v>
                </c:pt>
                <c:pt idx="1">
                  <c:v>3809.1797442923985</c:v>
                </c:pt>
                <c:pt idx="2">
                  <c:v>3368.0337510945228</c:v>
                </c:pt>
                <c:pt idx="3">
                  <c:v>2592.6663288206764</c:v>
                </c:pt>
                <c:pt idx="4">
                  <c:v>2685.8830350025364</c:v>
                </c:pt>
                <c:pt idx="5">
                  <c:v>2378.7599754450584</c:v>
                </c:pt>
                <c:pt idx="6">
                  <c:v>1665.3285099549837</c:v>
                </c:pt>
                <c:pt idx="7">
                  <c:v>2119.0989544335089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D-46FB-B3F6-17976A041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219267416"/>
        <c:axId val="219267808"/>
      </c:barChart>
      <c:catAx>
        <c:axId val="21926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19267808"/>
        <c:crosses val="autoZero"/>
        <c:auto val="1"/>
        <c:lblAlgn val="ctr"/>
        <c:lblOffset val="100"/>
        <c:noMultiLvlLbl val="0"/>
      </c:catAx>
      <c:valAx>
        <c:axId val="21926780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219267416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[1]adat!$A$7</c:f>
              <c:strCache>
                <c:ptCount val="1"/>
                <c:pt idx="0">
                  <c:v>Szándékos bűncselekmény elkövetésén tettenérés miatti elfogások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0962523127232031E-3"/>
                  <c:y val="-2.0032944157842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11-481F-A663-DAA606B5B488}"/>
                </c:ext>
              </c:extLst>
            </c:dLbl>
            <c:dLbl>
              <c:idx val="2"/>
              <c:layout>
                <c:manualLayout>
                  <c:x val="-7.2042941353641877E-3"/>
                  <c:y val="-3.023875463842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11-481F-A663-DAA606B5B4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[1]adat!$B$7:$I$7</c:f>
              <c:numCache>
                <c:formatCode>General</c:formatCode>
                <c:ptCount val="8"/>
                <c:pt idx="0">
                  <c:v>535</c:v>
                </c:pt>
                <c:pt idx="1">
                  <c:v>464</c:v>
                </c:pt>
                <c:pt idx="2">
                  <c:v>470</c:v>
                </c:pt>
                <c:pt idx="3">
                  <c:v>589</c:v>
                </c:pt>
                <c:pt idx="4">
                  <c:v>587</c:v>
                </c:pt>
                <c:pt idx="5">
                  <c:v>388</c:v>
                </c:pt>
                <c:pt idx="6">
                  <c:v>401</c:v>
                </c:pt>
                <c:pt idx="7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1-481F-A663-DAA606B5B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6275632"/>
        <c:axId val="156036064"/>
      </c:barChart>
      <c:catAx>
        <c:axId val="15627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6036064"/>
        <c:crosses val="autoZero"/>
        <c:auto val="1"/>
        <c:lblAlgn val="ctr"/>
        <c:lblOffset val="100"/>
        <c:noMultiLvlLbl val="0"/>
      </c:catAx>
      <c:valAx>
        <c:axId val="15603606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6275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[1]adat!$A$8</c:f>
              <c:strCache>
                <c:ptCount val="1"/>
                <c:pt idx="0">
                  <c:v>Bűncselekmény gyanúja miatti előállítások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0"/>
                  <c:y val="-1.831501831501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88-4F5B-98D7-27B5F985F273}"/>
                </c:ext>
              </c:extLst>
            </c:dLbl>
            <c:dLbl>
              <c:idx val="3"/>
              <c:layout>
                <c:manualLayout>
                  <c:x val="-7.8472443604131163E-17"/>
                  <c:y val="-1.09890109890110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88-4F5B-98D7-27B5F985F273}"/>
                </c:ext>
              </c:extLst>
            </c:dLbl>
            <c:dLbl>
              <c:idx val="4"/>
              <c:layout>
                <c:manualLayout>
                  <c:x val="0"/>
                  <c:y val="-2.3724792408066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88-4F5B-98D7-27B5F985F2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[1]adat!$B$8:$I$8</c:f>
              <c:numCache>
                <c:formatCode>General</c:formatCode>
                <c:ptCount val="8"/>
                <c:pt idx="0">
                  <c:v>578</c:v>
                </c:pt>
                <c:pt idx="1">
                  <c:v>645</c:v>
                </c:pt>
                <c:pt idx="2">
                  <c:v>758</c:v>
                </c:pt>
                <c:pt idx="3">
                  <c:v>842</c:v>
                </c:pt>
                <c:pt idx="4">
                  <c:v>755</c:v>
                </c:pt>
                <c:pt idx="5">
                  <c:v>170</c:v>
                </c:pt>
                <c:pt idx="6">
                  <c:v>190</c:v>
                </c:pt>
                <c:pt idx="7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88-4F5B-98D7-27B5F985F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6443864"/>
        <c:axId val="156444248"/>
      </c:barChart>
      <c:catAx>
        <c:axId val="15644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6444248"/>
        <c:crosses val="autoZero"/>
        <c:auto val="1"/>
        <c:lblAlgn val="ctr"/>
        <c:lblOffset val="100"/>
        <c:noMultiLvlLbl val="0"/>
      </c:catAx>
      <c:valAx>
        <c:axId val="15644424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6443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[1]adat!$A$9</c:f>
              <c:strCache>
                <c:ptCount val="1"/>
                <c:pt idx="0">
                  <c:v>Biztonsági intézkedések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52E-3"/>
                  <c:y val="-2.1978021978022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51-41B2-8A6B-9F80C79E4EBE}"/>
                </c:ext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51-41B2-8A6B-9F80C79E4EBE}"/>
                </c:ext>
              </c:extLst>
            </c:dLbl>
            <c:dLbl>
              <c:idx val="3"/>
              <c:layout>
                <c:manualLayout>
                  <c:x val="-7.8472443604131163E-17"/>
                  <c:y val="-1.09890109890110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51-41B2-8A6B-9F80C79E4EBE}"/>
                </c:ext>
              </c:extLst>
            </c:dLbl>
            <c:dLbl>
              <c:idx val="4"/>
              <c:layout>
                <c:manualLayout>
                  <c:x val="0"/>
                  <c:y val="-1.38888838258662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51-41B2-8A6B-9F80C79E4E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[1]adat!$B$9:$I$9</c:f>
              <c:numCache>
                <c:formatCode>General</c:formatCode>
                <c:ptCount val="8"/>
                <c:pt idx="0">
                  <c:v>238</c:v>
                </c:pt>
                <c:pt idx="1">
                  <c:v>255</c:v>
                </c:pt>
                <c:pt idx="2">
                  <c:v>323</c:v>
                </c:pt>
                <c:pt idx="3">
                  <c:v>259</c:v>
                </c:pt>
                <c:pt idx="4">
                  <c:v>247</c:v>
                </c:pt>
                <c:pt idx="5">
                  <c:v>232</c:v>
                </c:pt>
                <c:pt idx="6">
                  <c:v>323</c:v>
                </c:pt>
                <c:pt idx="7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51-41B2-8A6B-9F80C79E4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7295456"/>
        <c:axId val="157299936"/>
      </c:barChart>
      <c:catAx>
        <c:axId val="15729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299936"/>
        <c:crosses val="autoZero"/>
        <c:auto val="1"/>
        <c:lblAlgn val="ctr"/>
        <c:lblOffset val="100"/>
        <c:noMultiLvlLbl val="0"/>
      </c:catAx>
      <c:valAx>
        <c:axId val="15729993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29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[1]adat!$A$10</c:f>
              <c:strCache>
                <c:ptCount val="1"/>
                <c:pt idx="0">
                  <c:v>Végrehajtott elővezetések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52E-3"/>
                  <c:y val="-1.09890109890110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75-4D03-A398-5B5A276BE8D0}"/>
                </c:ext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75-4D03-A398-5B5A276BE8D0}"/>
                </c:ext>
              </c:extLst>
            </c:dLbl>
            <c:dLbl>
              <c:idx val="3"/>
              <c:layout>
                <c:manualLayout>
                  <c:x val="-7.8472443604131163E-17"/>
                  <c:y val="-1.09890109890110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75-4D03-A398-5B5A276BE8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[1]adat!$B$10:$I$10</c:f>
              <c:numCache>
                <c:formatCode>General</c:formatCode>
                <c:ptCount val="8"/>
                <c:pt idx="0">
                  <c:v>106</c:v>
                </c:pt>
                <c:pt idx="1">
                  <c:v>108</c:v>
                </c:pt>
                <c:pt idx="2">
                  <c:v>159</c:v>
                </c:pt>
                <c:pt idx="3">
                  <c:v>429</c:v>
                </c:pt>
                <c:pt idx="4">
                  <c:v>324</c:v>
                </c:pt>
                <c:pt idx="5">
                  <c:v>343</c:v>
                </c:pt>
                <c:pt idx="6">
                  <c:v>323</c:v>
                </c:pt>
                <c:pt idx="7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75-4D03-A398-5B5A276BE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7343376"/>
        <c:axId val="157343760"/>
      </c:barChart>
      <c:catAx>
        <c:axId val="15734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343760"/>
        <c:crosses val="autoZero"/>
        <c:auto val="1"/>
        <c:lblAlgn val="ctr"/>
        <c:lblOffset val="100"/>
        <c:noMultiLvlLbl val="0"/>
      </c:catAx>
      <c:valAx>
        <c:axId val="15734376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343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[1]adat!$A$11</c:f>
              <c:strCache>
                <c:ptCount val="1"/>
                <c:pt idx="0">
                  <c:v>Szabálysértési feljelentések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4.9179790026246924E-3"/>
                  <c:y val="2.61645865695355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8-4162-B5BF-A7A441F8E7D2}"/>
                </c:ext>
              </c:extLst>
            </c:dLbl>
            <c:dLbl>
              <c:idx val="1"/>
              <c:layout>
                <c:manualLayout>
                  <c:x val="-2.1402012248469483E-3"/>
                  <c:y val="-3.510389326334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8-4162-B5BF-A7A441F8E7D2}"/>
                </c:ext>
              </c:extLst>
            </c:dLbl>
            <c:dLbl>
              <c:idx val="2"/>
              <c:layout>
                <c:manualLayout>
                  <c:x val="-8.3333333333333367E-3"/>
                  <c:y val="4.535147392290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8-4162-B5BF-A7A441F8E7D2}"/>
                </c:ext>
              </c:extLst>
            </c:dLbl>
            <c:dLbl>
              <c:idx val="3"/>
              <c:layout>
                <c:manualLayout>
                  <c:x val="-1.3809115749648351E-2"/>
                  <c:y val="2.61645865695351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8-4162-B5BF-A7A441F8E7D2}"/>
                </c:ext>
              </c:extLst>
            </c:dLbl>
            <c:dLbl>
              <c:idx val="4"/>
              <c:layout>
                <c:manualLayout>
                  <c:x val="-1.3769018092451079E-2"/>
                  <c:y val="4.62977842055449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48-4162-B5BF-A7A441F8E7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[1]adat!$B$11:$I$11</c:f>
              <c:numCache>
                <c:formatCode>General</c:formatCode>
                <c:ptCount val="8"/>
                <c:pt idx="0">
                  <c:v>2629</c:v>
                </c:pt>
                <c:pt idx="1">
                  <c:v>2275</c:v>
                </c:pt>
                <c:pt idx="2">
                  <c:v>1519</c:v>
                </c:pt>
                <c:pt idx="3">
                  <c:v>1541</c:v>
                </c:pt>
                <c:pt idx="4">
                  <c:v>1574</c:v>
                </c:pt>
                <c:pt idx="5">
                  <c:v>1488</c:v>
                </c:pt>
                <c:pt idx="6">
                  <c:v>1771</c:v>
                </c:pt>
                <c:pt idx="7">
                  <c:v>1540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48-4162-B5BF-A7A441F8E7D2}"/>
            </c:ext>
          </c:extLst>
        </c:ser>
        <c:ser>
          <c:idx val="0"/>
          <c:order val="1"/>
          <c:tx>
            <c:strRef>
              <c:f>[1]adat!$A$13</c:f>
              <c:strCache>
                <c:ptCount val="1"/>
                <c:pt idx="0">
                  <c:v>Helyszíni bírsággal sújtott személyek száma (fő)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[1]adat!$B$13:$I$13</c:f>
              <c:numCache>
                <c:formatCode>General</c:formatCode>
                <c:ptCount val="8"/>
                <c:pt idx="0">
                  <c:v>2329</c:v>
                </c:pt>
                <c:pt idx="1">
                  <c:v>2884</c:v>
                </c:pt>
                <c:pt idx="2">
                  <c:v>2979</c:v>
                </c:pt>
                <c:pt idx="3">
                  <c:v>3306</c:v>
                </c:pt>
                <c:pt idx="4">
                  <c:v>2187</c:v>
                </c:pt>
                <c:pt idx="5">
                  <c:v>2363</c:v>
                </c:pt>
                <c:pt idx="6">
                  <c:v>1964</c:v>
                </c:pt>
                <c:pt idx="7">
                  <c:v>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48-4162-B5BF-A7A441F8E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overlap val="-8"/>
        <c:axId val="123518488"/>
        <c:axId val="123518880"/>
      </c:barChart>
      <c:catAx>
        <c:axId val="12351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3518880"/>
        <c:crosses val="autoZero"/>
        <c:auto val="1"/>
        <c:lblAlgn val="ctr"/>
        <c:lblOffset val="100"/>
        <c:noMultiLvlLbl val="0"/>
      </c:catAx>
      <c:valAx>
        <c:axId val="12351888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3518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27777777777781"/>
          <c:y val="4.5155069901976527E-2"/>
          <c:w val="0.58619433351118622"/>
          <c:h val="0.14706733086935581"/>
        </c:manualLayout>
      </c:layout>
      <c:overlay val="0"/>
      <c:txPr>
        <a:bodyPr/>
        <a:lstStyle/>
        <a:p>
          <a:pPr>
            <a:defRPr b="1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[1]adat!$A$12</c:f>
              <c:strCache>
                <c:ptCount val="1"/>
                <c:pt idx="0">
                  <c:v>Büntető feljelentések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32967600409E-3"/>
                  <c:y val="-1.2907676864562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6F-44E7-B4B7-89001547435A}"/>
                </c:ext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6F-44E7-B4B7-89001547435A}"/>
                </c:ext>
              </c:extLst>
            </c:dLbl>
            <c:dLbl>
              <c:idx val="3"/>
              <c:layout>
                <c:manualLayout>
                  <c:x val="-7.8472443604131163E-17"/>
                  <c:y val="-1.09890109890110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6F-44E7-B4B7-89001547435A}"/>
                </c:ext>
              </c:extLst>
            </c:dLbl>
            <c:dLbl>
              <c:idx val="4"/>
              <c:layout>
                <c:manualLayout>
                  <c:x val="2.7546146895572497E-3"/>
                  <c:y val="-1.44685537409802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530054644808748E-2"/>
                      <c:h val="6.57596606708663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6F-44E7-B4B7-8900154743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[1]adat!$B$12:$I$12</c:f>
              <c:numCache>
                <c:formatCode>General</c:formatCode>
                <c:ptCount val="8"/>
                <c:pt idx="0">
                  <c:v>466</c:v>
                </c:pt>
                <c:pt idx="1">
                  <c:v>351</c:v>
                </c:pt>
                <c:pt idx="2">
                  <c:v>250</c:v>
                </c:pt>
                <c:pt idx="3">
                  <c:v>499</c:v>
                </c:pt>
                <c:pt idx="4">
                  <c:v>566</c:v>
                </c:pt>
                <c:pt idx="5">
                  <c:v>390</c:v>
                </c:pt>
                <c:pt idx="6">
                  <c:v>479</c:v>
                </c:pt>
                <c:pt idx="7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F-44E7-B4B7-890015474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23519664"/>
        <c:axId val="123520056"/>
      </c:barChart>
      <c:catAx>
        <c:axId val="12351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3520056"/>
        <c:crosses val="autoZero"/>
        <c:auto val="1"/>
        <c:lblAlgn val="ctr"/>
        <c:lblOffset val="100"/>
        <c:noMultiLvlLbl val="0"/>
      </c:catAx>
      <c:valAx>
        <c:axId val="12352005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351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[1]adat!$A$14</c:f>
              <c:strCache>
                <c:ptCount val="1"/>
                <c:pt idx="0">
                  <c:v>Pozitív eredményű alkoholszonda alkalmazások száma (eset)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2.6203156140752135E-4"/>
                  <c:y val="-3.3826047606118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0-4EAD-A3B9-6C425719F583}"/>
                </c:ext>
              </c:extLst>
            </c:dLbl>
            <c:dLbl>
              <c:idx val="2"/>
              <c:layout>
                <c:manualLayout>
                  <c:x val="8.2791518280126992E-4"/>
                  <c:y val="-3.02387546384288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A0-4EAD-A3B9-6C425719F583}"/>
                </c:ext>
              </c:extLst>
            </c:dLbl>
            <c:dLbl>
              <c:idx val="3"/>
              <c:layout>
                <c:manualLayout>
                  <c:x val="-2.8551202883871909E-3"/>
                  <c:y val="-2.29885057471265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A0-4EAD-A3B9-6C425719F5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[1]adat!$B$14:$I$14</c:f>
              <c:numCache>
                <c:formatCode>General</c:formatCode>
                <c:ptCount val="8"/>
                <c:pt idx="0">
                  <c:v>426</c:v>
                </c:pt>
                <c:pt idx="1">
                  <c:v>307</c:v>
                </c:pt>
                <c:pt idx="2">
                  <c:v>208</c:v>
                </c:pt>
                <c:pt idx="3">
                  <c:v>291</c:v>
                </c:pt>
                <c:pt idx="4">
                  <c:v>193</c:v>
                </c:pt>
                <c:pt idx="5">
                  <c:v>180</c:v>
                </c:pt>
                <c:pt idx="6">
                  <c:v>229</c:v>
                </c:pt>
                <c:pt idx="7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A0-4EAD-A3B9-6C425719F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23520840"/>
        <c:axId val="123521232"/>
      </c:barChart>
      <c:catAx>
        <c:axId val="12352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3521232"/>
        <c:crosses val="autoZero"/>
        <c:auto val="1"/>
        <c:lblAlgn val="ctr"/>
        <c:lblOffset val="100"/>
        <c:noMultiLvlLbl val="0"/>
      </c:catAx>
      <c:valAx>
        <c:axId val="12352123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3520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[1]adat!$A$15</c:f>
              <c:strCache>
                <c:ptCount val="1"/>
                <c:pt idx="0">
                  <c:v>Közterületi szolgálati létszám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005855863154E-3"/>
                  <c:y val="-1.2750642636166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54-45DE-87EF-B9FBFA701B24}"/>
                </c:ext>
              </c:extLst>
            </c:dLbl>
            <c:dLbl>
              <c:idx val="1"/>
              <c:layout>
                <c:manualLayout>
                  <c:x val="3.3132054812166885E-3"/>
                  <c:y val="6.51500114068828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54-45DE-87EF-B9FBFA701B24}"/>
                </c:ext>
              </c:extLst>
            </c:dLbl>
            <c:dLbl>
              <c:idx val="2"/>
              <c:layout>
                <c:manualLayout>
                  <c:x val="-2.7266530334015002E-3"/>
                  <c:y val="-4.61361182595857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54-45DE-87EF-B9FBFA701B24}"/>
                </c:ext>
              </c:extLst>
            </c:dLbl>
            <c:dLbl>
              <c:idx val="3"/>
              <c:layout>
                <c:manualLayout>
                  <c:x val="-9.9976122958684943E-17"/>
                  <c:y val="-1.0989114782302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54-45DE-87EF-B9FBFA701B24}"/>
                </c:ext>
              </c:extLst>
            </c:dLbl>
            <c:dLbl>
              <c:idx val="4"/>
              <c:layout>
                <c:manualLayout>
                  <c:x val="4.4871691652040516E-5"/>
                  <c:y val="-9.22722365191714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54-45DE-87EF-B9FBFA701B24}"/>
                </c:ext>
              </c:extLst>
            </c:dLbl>
            <c:dLbl>
              <c:idx val="5"/>
              <c:layout>
                <c:manualLayout>
                  <c:x val="-9.9976122958684943E-17"/>
                  <c:y val="2.3068059129792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54-45DE-87EF-B9FBFA701B24}"/>
                </c:ext>
              </c:extLst>
            </c:dLbl>
            <c:dLbl>
              <c:idx val="6"/>
              <c:layout>
                <c:manualLayout>
                  <c:x val="0"/>
                  <c:y val="-9.2272236519171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54-45DE-87EF-B9FBFA701B24}"/>
                </c:ext>
              </c:extLst>
            </c:dLbl>
            <c:dLbl>
              <c:idx val="7"/>
              <c:layout>
                <c:manualLayout>
                  <c:x val="-9.9976122958684943E-17"/>
                  <c:y val="1.38408354778757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54-45DE-87EF-B9FBFA701B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[1]adat!$B$15:$I$15</c:f>
              <c:numCache>
                <c:formatCode>General</c:formatCode>
                <c:ptCount val="8"/>
                <c:pt idx="0">
                  <c:v>4865</c:v>
                </c:pt>
                <c:pt idx="1">
                  <c:v>4249</c:v>
                </c:pt>
                <c:pt idx="2">
                  <c:v>5105</c:v>
                </c:pt>
                <c:pt idx="3">
                  <c:v>5380</c:v>
                </c:pt>
                <c:pt idx="4">
                  <c:v>7315</c:v>
                </c:pt>
                <c:pt idx="5">
                  <c:v>7484</c:v>
                </c:pt>
                <c:pt idx="6">
                  <c:v>8691</c:v>
                </c:pt>
                <c:pt idx="7">
                  <c:v>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54-45DE-87EF-B9FBFA70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23522016"/>
        <c:axId val="157523920"/>
      </c:barChart>
      <c:catAx>
        <c:axId val="1235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523920"/>
        <c:crosses val="autoZero"/>
        <c:auto val="1"/>
        <c:lblAlgn val="ctr"/>
        <c:lblOffset val="100"/>
        <c:noMultiLvlLbl val="0"/>
      </c:catAx>
      <c:valAx>
        <c:axId val="15752392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3522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bcs!$B$6:$I$6</c:f>
              <c:numCache>
                <c:formatCode>General</c:formatCode>
                <c:ptCount val="8"/>
                <c:pt idx="0">
                  <c:v>119</c:v>
                </c:pt>
                <c:pt idx="1">
                  <c:v>129</c:v>
                </c:pt>
                <c:pt idx="2">
                  <c:v>109</c:v>
                </c:pt>
                <c:pt idx="3">
                  <c:v>106</c:v>
                </c:pt>
                <c:pt idx="4">
                  <c:v>109</c:v>
                </c:pt>
                <c:pt idx="5">
                  <c:v>95</c:v>
                </c:pt>
                <c:pt idx="6">
                  <c:v>57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F5D-86C0-DAE1FF658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59793856"/>
        <c:axId val="159794240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8.6206896551724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79-4F5D-86C0-DAE1FF658476}"/>
                </c:ext>
              </c:extLst>
            </c:dLbl>
            <c:dLbl>
              <c:idx val="1"/>
              <c:layout>
                <c:manualLayout>
                  <c:x val="-4.7131147540983603E-2"/>
                  <c:y val="-7.7011494252873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79-4F5D-86C0-DAE1FF658476}"/>
                </c:ext>
              </c:extLst>
            </c:dLbl>
            <c:dLbl>
              <c:idx val="2"/>
              <c:layout>
                <c:manualLayout>
                  <c:x val="-4.7131147540983603E-2"/>
                  <c:y val="-8.6206896551724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79-4F5D-86C0-DAE1FF658476}"/>
                </c:ext>
              </c:extLst>
            </c:dLbl>
            <c:dLbl>
              <c:idx val="3"/>
              <c:layout>
                <c:manualLayout>
                  <c:x val="-4.7131147540983603E-2"/>
                  <c:y val="-6.0000000000000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79-4F5D-86C0-DAE1FF658476}"/>
                </c:ext>
              </c:extLst>
            </c:dLbl>
            <c:dLbl>
              <c:idx val="4"/>
              <c:layout>
                <c:manualLayout>
                  <c:x val="-4.7131147540983603E-2"/>
                  <c:y val="-6.0000000000000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79-4F5D-86C0-DAE1FF65847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bcs!$K$6:$R$6</c:f>
              <c:numCache>
                <c:formatCode>0.0</c:formatCode>
                <c:ptCount val="8"/>
                <c:pt idx="0">
                  <c:v>88.2</c:v>
                </c:pt>
                <c:pt idx="1">
                  <c:v>87.6</c:v>
                </c:pt>
                <c:pt idx="2">
                  <c:v>88.7</c:v>
                </c:pt>
                <c:pt idx="3">
                  <c:v>84.6</c:v>
                </c:pt>
                <c:pt idx="4">
                  <c:v>85.7</c:v>
                </c:pt>
                <c:pt idx="5">
                  <c:v>89</c:v>
                </c:pt>
                <c:pt idx="6">
                  <c:v>82.2</c:v>
                </c:pt>
                <c:pt idx="7">
                  <c:v>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79-4F5D-86C0-DAE1FF658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94624"/>
        <c:axId val="159795008"/>
      </c:lineChart>
      <c:catAx>
        <c:axId val="15979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794240"/>
        <c:crosses val="autoZero"/>
        <c:auto val="1"/>
        <c:lblAlgn val="ctr"/>
        <c:lblOffset val="100"/>
        <c:noMultiLvlLbl val="0"/>
      </c:catAx>
      <c:valAx>
        <c:axId val="15979424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793856"/>
        <c:crosses val="autoZero"/>
        <c:crossBetween val="between"/>
      </c:valAx>
      <c:catAx>
        <c:axId val="159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9795008"/>
        <c:crosses val="autoZero"/>
        <c:auto val="1"/>
        <c:lblAlgn val="ctr"/>
        <c:lblOffset val="100"/>
        <c:noMultiLvlLbl val="0"/>
      </c:catAx>
      <c:valAx>
        <c:axId val="1597950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79462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04918032786894"/>
          <c:y val="3.1428571428571445E-2"/>
          <c:w val="0.77254098360655765"/>
          <c:h val="0.12571428571428578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[1]adat!$A$16</c:f>
              <c:strCache>
                <c:ptCount val="1"/>
                <c:pt idx="0">
                  <c:v>Közterületi szolgálati óraszám (óra)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52E-3"/>
                  <c:y val="-2.1978021978022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0D-49A0-AD26-801473CB2C5C}"/>
                </c:ext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0D-49A0-AD26-801473CB2C5C}"/>
                </c:ext>
              </c:extLst>
            </c:dLbl>
            <c:dLbl>
              <c:idx val="3"/>
              <c:layout>
                <c:manualLayout>
                  <c:x val="0"/>
                  <c:y val="-2.94435620861372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0D-49A0-AD26-801473CB2C5C}"/>
                </c:ext>
              </c:extLst>
            </c:dLbl>
            <c:dLbl>
              <c:idx val="4"/>
              <c:layout>
                <c:manualLayout>
                  <c:x val="1.3700462699894382E-2"/>
                  <c:y val="-1.84544473038343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0D-49A0-AD26-801473CB2C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[1]adat!$B$6:$I$6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[1]adat!$B$16:$I$16</c:f>
              <c:numCache>
                <c:formatCode>General</c:formatCode>
                <c:ptCount val="8"/>
                <c:pt idx="0">
                  <c:v>69523</c:v>
                </c:pt>
                <c:pt idx="1">
                  <c:v>75148</c:v>
                </c:pt>
                <c:pt idx="2">
                  <c:v>80334</c:v>
                </c:pt>
                <c:pt idx="3">
                  <c:v>74963</c:v>
                </c:pt>
                <c:pt idx="4">
                  <c:v>77072</c:v>
                </c:pt>
                <c:pt idx="5">
                  <c:v>87500</c:v>
                </c:pt>
                <c:pt idx="6">
                  <c:v>77157</c:v>
                </c:pt>
                <c:pt idx="7">
                  <c:v>77913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0D-49A0-AD26-801473CB2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23517312"/>
        <c:axId val="157524704"/>
      </c:barChart>
      <c:catAx>
        <c:axId val="12351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524704"/>
        <c:crosses val="autoZero"/>
        <c:auto val="1"/>
        <c:lblAlgn val="ctr"/>
        <c:lblOffset val="100"/>
        <c:noMultiLvlLbl val="0"/>
      </c:catAx>
      <c:valAx>
        <c:axId val="15752470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2351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[1]adat!$A$17</c:f>
              <c:strCache>
                <c:ptCount val="1"/>
                <c:pt idx="0">
                  <c:v>Tulajdon  elleni szabálysértés miatt indított ügyek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4.8667536189878104E-3"/>
                  <c:y val="-3.58187017659598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A4-44AE-AB8F-BAC862351DF0}"/>
                </c:ext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A4-44AE-AB8F-BAC862351DF0}"/>
                </c:ext>
              </c:extLst>
            </c:dLbl>
            <c:dLbl>
              <c:idx val="3"/>
              <c:layout>
                <c:manualLayout>
                  <c:x val="0"/>
                  <c:y val="-4.32843975640129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A4-44AE-AB8F-BAC862351DF0}"/>
                </c:ext>
              </c:extLst>
            </c:dLbl>
            <c:dLbl>
              <c:idx val="4"/>
              <c:layout>
                <c:manualLayout>
                  <c:x val="1.0951483825258141E-2"/>
                  <c:y val="-1.84544473038343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A4-44AE-AB8F-BAC862351D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[1]adat!$C$6:$I$6</c:f>
              <c:strCache>
                <c:ptCount val="7"/>
                <c:pt idx="0">
                  <c:v>2011. év</c:v>
                </c:pt>
                <c:pt idx="1">
                  <c:v>2012. év</c:v>
                </c:pt>
                <c:pt idx="2">
                  <c:v>2013. év</c:v>
                </c:pt>
                <c:pt idx="3">
                  <c:v>2014. év</c:v>
                </c:pt>
                <c:pt idx="4">
                  <c:v>2015. év</c:v>
                </c:pt>
                <c:pt idx="5">
                  <c:v>2016. év</c:v>
                </c:pt>
                <c:pt idx="6">
                  <c:v>2017. év</c:v>
                </c:pt>
              </c:strCache>
            </c:strRef>
          </c:cat>
          <c:val>
            <c:numRef>
              <c:f>[1]adat!$C$17:$I$17</c:f>
              <c:numCache>
                <c:formatCode>General</c:formatCode>
                <c:ptCount val="7"/>
                <c:pt idx="0">
                  <c:v>511</c:v>
                </c:pt>
                <c:pt idx="1">
                  <c:v>628</c:v>
                </c:pt>
                <c:pt idx="2">
                  <c:v>647</c:v>
                </c:pt>
                <c:pt idx="3">
                  <c:v>552</c:v>
                </c:pt>
                <c:pt idx="4">
                  <c:v>436</c:v>
                </c:pt>
                <c:pt idx="5">
                  <c:v>417</c:v>
                </c:pt>
                <c:pt idx="6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A4-44AE-AB8F-BAC862351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7525488"/>
        <c:axId val="157525880"/>
      </c:barChart>
      <c:catAx>
        <c:axId val="15752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525880"/>
        <c:crosses val="autoZero"/>
        <c:auto val="1"/>
        <c:lblAlgn val="ctr"/>
        <c:lblOffset val="100"/>
        <c:noMultiLvlLbl val="0"/>
      </c:catAx>
      <c:valAx>
        <c:axId val="15752588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525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657785887724305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[1]adat!$A$18</c:f>
              <c:strCache>
                <c:ptCount val="1"/>
                <c:pt idx="0">
                  <c:v>Tulajdon elleni szabálysértések felderítési mutatója (%)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1401822761226152E-3"/>
                  <c:y val="-2.1978021978022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D0-47DA-805C-8607760DC8AF}"/>
                </c:ext>
              </c:extLst>
            </c:dLbl>
            <c:dLbl>
              <c:idx val="1"/>
              <c:layout>
                <c:manualLayout>
                  <c:x val="-2.1401822761226152E-3"/>
                  <c:y val="-7.32600732600732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0-47DA-805C-8607760DC8AF}"/>
                </c:ext>
              </c:extLst>
            </c:dLbl>
            <c:dLbl>
              <c:idx val="2"/>
              <c:layout>
                <c:manualLayout>
                  <c:x val="-9.9976122958685054E-17"/>
                  <c:y val="-3.22952827817101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D0-47DA-805C-8607760DC8AF}"/>
                </c:ext>
              </c:extLst>
            </c:dLbl>
            <c:dLbl>
              <c:idx val="3"/>
              <c:layout>
                <c:manualLayout>
                  <c:x val="0"/>
                  <c:y val="-2.48299502601786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0-47DA-805C-8607760DC8AF}"/>
                </c:ext>
              </c:extLst>
            </c:dLbl>
            <c:dLbl>
              <c:idx val="4"/>
              <c:layout>
                <c:manualLayout>
                  <c:x val="1.0951483825258141E-2"/>
                  <c:y val="-1.84544473038343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D0-47DA-805C-8607760DC8A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[1]adat!$C$6:$I$6</c:f>
              <c:strCache>
                <c:ptCount val="7"/>
                <c:pt idx="0">
                  <c:v>2011. év</c:v>
                </c:pt>
                <c:pt idx="1">
                  <c:v>2012. év</c:v>
                </c:pt>
                <c:pt idx="2">
                  <c:v>2013. év</c:v>
                </c:pt>
                <c:pt idx="3">
                  <c:v>2014. év</c:v>
                </c:pt>
                <c:pt idx="4">
                  <c:v>2015. év</c:v>
                </c:pt>
                <c:pt idx="5">
                  <c:v>2016. év</c:v>
                </c:pt>
                <c:pt idx="6">
                  <c:v>2017. év</c:v>
                </c:pt>
              </c:strCache>
            </c:strRef>
          </c:cat>
          <c:val>
            <c:numRef>
              <c:f>[1]adat!$C$18:$I$18</c:f>
              <c:numCache>
                <c:formatCode>General</c:formatCode>
                <c:ptCount val="7"/>
                <c:pt idx="0">
                  <c:v>11.76</c:v>
                </c:pt>
                <c:pt idx="1">
                  <c:v>13.54</c:v>
                </c:pt>
                <c:pt idx="2">
                  <c:v>29.25</c:v>
                </c:pt>
                <c:pt idx="3">
                  <c:v>38.25</c:v>
                </c:pt>
                <c:pt idx="4">
                  <c:v>38.43</c:v>
                </c:pt>
                <c:pt idx="5">
                  <c:v>44</c:v>
                </c:pt>
                <c:pt idx="6">
                  <c:v>47.28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D0-47DA-805C-8607760DC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7526664"/>
        <c:axId val="157527056"/>
      </c:barChart>
      <c:catAx>
        <c:axId val="15752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527056"/>
        <c:crosses val="autoZero"/>
        <c:auto val="1"/>
        <c:lblAlgn val="ctr"/>
        <c:lblOffset val="100"/>
        <c:noMultiLvlLbl val="0"/>
      </c:catAx>
      <c:valAx>
        <c:axId val="15752705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526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[1]adat!$A$23</c:f>
              <c:strCache>
                <c:ptCount val="1"/>
                <c:pt idx="0">
                  <c:v>Személysérüléses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8.5607331870401534E-3"/>
                  <c:y val="-1.0837541858991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9-43E8-8C83-A4CACC6A99A1}"/>
                </c:ext>
              </c:extLst>
            </c:dLbl>
            <c:dLbl>
              <c:idx val="2"/>
              <c:layout>
                <c:manualLayout>
                  <c:x val="-4.4720536982058605E-3"/>
                  <c:y val="-3.48364557878541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9-43E8-8C83-A4CACC6A99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[1]adat!$B$23:$I$23</c:f>
              <c:numCache>
                <c:formatCode>General</c:formatCode>
                <c:ptCount val="8"/>
                <c:pt idx="0">
                  <c:v>152</c:v>
                </c:pt>
                <c:pt idx="1">
                  <c:v>144</c:v>
                </c:pt>
                <c:pt idx="2">
                  <c:v>168</c:v>
                </c:pt>
                <c:pt idx="3">
                  <c:v>130</c:v>
                </c:pt>
                <c:pt idx="4">
                  <c:v>162</c:v>
                </c:pt>
                <c:pt idx="5">
                  <c:v>142</c:v>
                </c:pt>
                <c:pt idx="6">
                  <c:v>156</c:v>
                </c:pt>
                <c:pt idx="7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9-43E8-8C83-A4CACC6A9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7788088"/>
        <c:axId val="157788480"/>
      </c:barChart>
      <c:catAx>
        <c:axId val="15778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788480"/>
        <c:crosses val="autoZero"/>
        <c:auto val="1"/>
        <c:lblAlgn val="ctr"/>
        <c:lblOffset val="100"/>
        <c:noMultiLvlLbl val="0"/>
      </c:catAx>
      <c:valAx>
        <c:axId val="15778848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788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17311536749947778"/>
          <c:w val="0.92143578353559863"/>
          <c:h val="0.741463458936145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[1]adat!$A$24</c:f>
              <c:strCache>
                <c:ptCount val="1"/>
                <c:pt idx="0">
                  <c:v>Halálos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4B-440B-BF82-2832835886F4}"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4B-440B-BF82-2832835886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[1]adat!$B$24:$I$24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B-440B-BF82-283283588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7789264"/>
        <c:axId val="157789656"/>
      </c:barChart>
      <c:catAx>
        <c:axId val="15778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789656"/>
        <c:crosses val="autoZero"/>
        <c:auto val="1"/>
        <c:lblAlgn val="ctr"/>
        <c:lblOffset val="100"/>
        <c:noMultiLvlLbl val="0"/>
      </c:catAx>
      <c:valAx>
        <c:axId val="15778965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78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19059517208236296"/>
          <c:w val="0.92143578353559863"/>
          <c:h val="0.722479760452478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[1]adat!$A$25</c:f>
              <c:strCache>
                <c:ptCount val="1"/>
                <c:pt idx="0">
                  <c:v>Súlyos sérüléses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65-4A00-9E94-D65CBBB2AF02}"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65-4A00-9E94-D65CBBB2AF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[1]adat!$B$25:$I$25</c:f>
              <c:numCache>
                <c:formatCode>General</c:formatCode>
                <c:ptCount val="8"/>
                <c:pt idx="0">
                  <c:v>42</c:v>
                </c:pt>
                <c:pt idx="1">
                  <c:v>43</c:v>
                </c:pt>
                <c:pt idx="2">
                  <c:v>48</c:v>
                </c:pt>
                <c:pt idx="3">
                  <c:v>34</c:v>
                </c:pt>
                <c:pt idx="4">
                  <c:v>45</c:v>
                </c:pt>
                <c:pt idx="5">
                  <c:v>50</c:v>
                </c:pt>
                <c:pt idx="6">
                  <c:v>43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5-4A00-9E94-D65CBBB2A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7790440"/>
        <c:axId val="157790832"/>
      </c:barChart>
      <c:catAx>
        <c:axId val="15779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790832"/>
        <c:crosses val="autoZero"/>
        <c:auto val="1"/>
        <c:lblAlgn val="ctr"/>
        <c:lblOffset val="100"/>
        <c:noMultiLvlLbl val="0"/>
      </c:catAx>
      <c:valAx>
        <c:axId val="15779083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790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[1]adat!$A$26</c:f>
              <c:strCache>
                <c:ptCount val="1"/>
                <c:pt idx="0">
                  <c:v>Könnyű sérüléses közúti közlekedési balesetek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B5-45AE-A318-8A051C29880B}"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B5-45AE-A318-8A051C2988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[1]adat!$B$26:$I$26</c:f>
              <c:numCache>
                <c:formatCode>General</c:formatCode>
                <c:ptCount val="8"/>
                <c:pt idx="0">
                  <c:v>108</c:v>
                </c:pt>
                <c:pt idx="1">
                  <c:v>101</c:v>
                </c:pt>
                <c:pt idx="2">
                  <c:v>118</c:v>
                </c:pt>
                <c:pt idx="3">
                  <c:v>96</c:v>
                </c:pt>
                <c:pt idx="4">
                  <c:v>117</c:v>
                </c:pt>
                <c:pt idx="5">
                  <c:v>90</c:v>
                </c:pt>
                <c:pt idx="6">
                  <c:v>112</c:v>
                </c:pt>
                <c:pt idx="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5-45AE-A318-8A051C298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7791616"/>
        <c:axId val="158265256"/>
      </c:barChart>
      <c:catAx>
        <c:axId val="157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265256"/>
        <c:crosses val="autoZero"/>
        <c:auto val="1"/>
        <c:lblAlgn val="ctr"/>
        <c:lblOffset val="100"/>
        <c:noMultiLvlLbl val="0"/>
      </c:catAx>
      <c:valAx>
        <c:axId val="15826525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7791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[1]adat!$A$27</c:f>
              <c:strCache>
                <c:ptCount val="1"/>
                <c:pt idx="0">
                  <c:v>Személysérüléses közúti közlekedési baleset során meghalt, illetve megsérült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1-48A6-BEE8-2639F3708A2B}"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1-48A6-BEE8-2639F3708A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[1]adat!$B$27:$I$27</c:f>
              <c:numCache>
                <c:formatCode>General</c:formatCode>
                <c:ptCount val="8"/>
                <c:pt idx="0">
                  <c:v>178</c:v>
                </c:pt>
                <c:pt idx="1">
                  <c:v>171</c:v>
                </c:pt>
                <c:pt idx="2">
                  <c:v>193</c:v>
                </c:pt>
                <c:pt idx="3">
                  <c:v>157</c:v>
                </c:pt>
                <c:pt idx="4">
                  <c:v>186</c:v>
                </c:pt>
                <c:pt idx="5">
                  <c:v>164</c:v>
                </c:pt>
                <c:pt idx="6">
                  <c:v>182</c:v>
                </c:pt>
                <c:pt idx="7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41-48A6-BEE8-2639F3708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8266040"/>
        <c:axId val="158266432"/>
      </c:barChart>
      <c:catAx>
        <c:axId val="15826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266432"/>
        <c:crosses val="autoZero"/>
        <c:auto val="1"/>
        <c:lblAlgn val="ctr"/>
        <c:lblOffset val="100"/>
        <c:noMultiLvlLbl val="0"/>
      </c:catAx>
      <c:valAx>
        <c:axId val="15826643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266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15203370041378281"/>
          <c:w val="0.92143578353559863"/>
          <c:h val="0.76011320648975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[1]adat!$A$28</c:f>
              <c:strCache>
                <c:ptCount val="1"/>
                <c:pt idx="0">
                  <c:v>Meghalt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48-4531-9FF1-A5A7D8D17FB3}"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48-4531-9FF1-A5A7D8D17F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[1]adat!$B$28:$I$28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48-4531-9FF1-A5A7D8D17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8267216"/>
        <c:axId val="158267608"/>
      </c:barChart>
      <c:catAx>
        <c:axId val="15826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267608"/>
        <c:crosses val="autoZero"/>
        <c:auto val="1"/>
        <c:lblAlgn val="ctr"/>
        <c:lblOffset val="100"/>
        <c:noMultiLvlLbl val="0"/>
      </c:catAx>
      <c:valAx>
        <c:axId val="15826760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267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16930751806709093"/>
          <c:w val="0.92143578353559863"/>
          <c:h val="0.746148923165426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[1]adat!$A$29</c:f>
              <c:strCache>
                <c:ptCount val="1"/>
                <c:pt idx="0">
                  <c:v>Súlyosan 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2F-4854-B85B-7340D2F4DB23}"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2F-4854-B85B-7340D2F4DB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[1]adat!$B$29:$I$29</c:f>
              <c:numCache>
                <c:formatCode>General</c:formatCode>
                <c:ptCount val="8"/>
                <c:pt idx="0">
                  <c:v>43</c:v>
                </c:pt>
                <c:pt idx="1">
                  <c:v>46</c:v>
                </c:pt>
                <c:pt idx="2">
                  <c:v>49</c:v>
                </c:pt>
                <c:pt idx="3">
                  <c:v>34</c:v>
                </c:pt>
                <c:pt idx="4">
                  <c:v>48</c:v>
                </c:pt>
                <c:pt idx="5">
                  <c:v>50</c:v>
                </c:pt>
                <c:pt idx="6">
                  <c:v>43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2F-4854-B85B-7340D2F4D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8268392"/>
        <c:axId val="158268784"/>
      </c:barChart>
      <c:catAx>
        <c:axId val="15826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268784"/>
        <c:crosses val="autoZero"/>
        <c:auto val="1"/>
        <c:lblAlgn val="ctr"/>
        <c:lblOffset val="100"/>
        <c:noMultiLvlLbl val="0"/>
      </c:catAx>
      <c:valAx>
        <c:axId val="15826878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268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14754098360656E-2"/>
          <c:y val="0.24285714285714294"/>
          <c:w val="0.84221311475409832"/>
          <c:h val="0.682857142857142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bcs!$B$7:$I$7</c:f>
              <c:numCache>
                <c:formatCode>General</c:formatCode>
                <c:ptCount val="8"/>
                <c:pt idx="0">
                  <c:v>51</c:v>
                </c:pt>
                <c:pt idx="1">
                  <c:v>42</c:v>
                </c:pt>
                <c:pt idx="2">
                  <c:v>40</c:v>
                </c:pt>
                <c:pt idx="3">
                  <c:v>47</c:v>
                </c:pt>
                <c:pt idx="4">
                  <c:v>39</c:v>
                </c:pt>
                <c:pt idx="5">
                  <c:v>43</c:v>
                </c:pt>
                <c:pt idx="6">
                  <c:v>24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D-4E23-9C34-2A0C55FEA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59605320"/>
        <c:axId val="159605712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277665995975867E-2"/>
                  <c:y val="-7.5238095238095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D-4E23-9C34-2A0C55FEAF9F}"/>
                </c:ext>
              </c:extLst>
            </c:dLbl>
            <c:dLbl>
              <c:idx val="1"/>
              <c:layout>
                <c:manualLayout>
                  <c:x val="-4.8960429242119415E-2"/>
                  <c:y val="-7.5238095238095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D-4E23-9C34-2A0C55FEAF9F}"/>
                </c:ext>
              </c:extLst>
            </c:dLbl>
            <c:dLbl>
              <c:idx val="2"/>
              <c:layout>
                <c:manualLayout>
                  <c:x val="-4.6277665995975846E-2"/>
                  <c:y val="-7.1428571428571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AD-4E23-9C34-2A0C55FEAF9F}"/>
                </c:ext>
              </c:extLst>
            </c:dLbl>
            <c:dLbl>
              <c:idx val="3"/>
              <c:layout>
                <c:manualLayout>
                  <c:x val="-4.6277665995975846E-2"/>
                  <c:y val="-7.1428571428571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AD-4E23-9C34-2A0C55FEAF9F}"/>
                </c:ext>
              </c:extLst>
            </c:dLbl>
            <c:dLbl>
              <c:idx val="4"/>
              <c:layout>
                <c:manualLayout>
                  <c:x val="-4.6277665995975943E-2"/>
                  <c:y val="-6.0000000000000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97-4D37-A2D1-942C99094481}"/>
                </c:ext>
              </c:extLst>
            </c:dLbl>
            <c:dLbl>
              <c:idx val="5"/>
              <c:layout>
                <c:manualLayout>
                  <c:x val="-4.3594902749832333E-2"/>
                  <c:y val="-6.0000000000000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97-4D37-A2D1-942C99094481}"/>
                </c:ext>
              </c:extLst>
            </c:dLbl>
            <c:dLbl>
              <c:idx val="6"/>
              <c:layout>
                <c:manualLayout>
                  <c:x val="-4.6277665995975846E-2"/>
                  <c:y val="-7.5238095238095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97-4D37-A2D1-942C99094481}"/>
                </c:ext>
              </c:extLst>
            </c:dLbl>
            <c:dLbl>
              <c:idx val="7"/>
              <c:layout>
                <c:manualLayout>
                  <c:x val="-4.6277665995975763E-2"/>
                  <c:y val="-7.1428571428571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97-4D37-A2D1-942C9909448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bcs!$K$7:$R$7</c:f>
              <c:numCache>
                <c:formatCode>0.0</c:formatCode>
                <c:ptCount val="8"/>
                <c:pt idx="0">
                  <c:v>76.7</c:v>
                </c:pt>
                <c:pt idx="1">
                  <c:v>71.400000000000006</c:v>
                </c:pt>
                <c:pt idx="2">
                  <c:v>75.599999999999994</c:v>
                </c:pt>
                <c:pt idx="3">
                  <c:v>72.900000000000006</c:v>
                </c:pt>
                <c:pt idx="4">
                  <c:v>72.3</c:v>
                </c:pt>
                <c:pt idx="5">
                  <c:v>75.599999999999994</c:v>
                </c:pt>
                <c:pt idx="6">
                  <c:v>70.599999999999994</c:v>
                </c:pt>
                <c:pt idx="7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AD-4E23-9C34-2A0C55FEA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06104"/>
        <c:axId val="159606496"/>
      </c:lineChart>
      <c:catAx>
        <c:axId val="15960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605712"/>
        <c:crosses val="autoZero"/>
        <c:auto val="1"/>
        <c:lblAlgn val="ctr"/>
        <c:lblOffset val="100"/>
        <c:noMultiLvlLbl val="0"/>
      </c:catAx>
      <c:valAx>
        <c:axId val="15960571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605320"/>
        <c:crosses val="autoZero"/>
        <c:crossBetween val="between"/>
      </c:valAx>
      <c:catAx>
        <c:axId val="15960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9606496"/>
        <c:crosses val="autoZero"/>
        <c:auto val="1"/>
        <c:lblAlgn val="ctr"/>
        <c:lblOffset val="100"/>
        <c:noMultiLvlLbl val="0"/>
      </c:catAx>
      <c:valAx>
        <c:axId val="159606496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60610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66120218579236"/>
          <c:y val="1.8095238095238098E-2"/>
          <c:w val="0.74385245901639363"/>
          <c:h val="0.11714285714285715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[1]adat!$A$30</c:f>
              <c:strCache>
                <c:ptCount val="1"/>
                <c:pt idx="0">
                  <c:v>Könnyen sérült személyek száma (fő)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FC-4306-B147-8A130BEF5A91}"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FC-4306-B147-8A130BEF5A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[1]adat!$B$30:$I$30</c:f>
              <c:numCache>
                <c:formatCode>General</c:formatCode>
                <c:ptCount val="8"/>
                <c:pt idx="0">
                  <c:v>133</c:v>
                </c:pt>
                <c:pt idx="1">
                  <c:v>125</c:v>
                </c:pt>
                <c:pt idx="2">
                  <c:v>142</c:v>
                </c:pt>
                <c:pt idx="3">
                  <c:v>123</c:v>
                </c:pt>
                <c:pt idx="4">
                  <c:v>138</c:v>
                </c:pt>
                <c:pt idx="5">
                  <c:v>112</c:v>
                </c:pt>
                <c:pt idx="6">
                  <c:v>138</c:v>
                </c:pt>
                <c:pt idx="7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C-4306-B147-8A130BEF5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8349192"/>
        <c:axId val="158349584"/>
      </c:barChart>
      <c:catAx>
        <c:axId val="15834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349584"/>
        <c:crosses val="autoZero"/>
        <c:auto val="1"/>
        <c:lblAlgn val="ctr"/>
        <c:lblOffset val="100"/>
        <c:noMultiLvlLbl val="0"/>
      </c:catAx>
      <c:valAx>
        <c:axId val="15834958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349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16474130802142881"/>
          <c:w val="0.92143578353559863"/>
          <c:h val="0.75071513321108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[1]adat!$A$31</c:f>
              <c:strCache>
                <c:ptCount val="1"/>
                <c:pt idx="0">
                  <c:v>Ittasan okozott közúti közlekedési balesetek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1D-43A3-A184-8182A93BCFF2}"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D-43A3-A184-8182A93BCF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[1]adat!$B$22:$I$22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[1]adat!$B$31:$I$31</c:f>
              <c:numCache>
                <c:formatCode>General</c:formatCode>
                <c:ptCount val="8"/>
                <c:pt idx="0">
                  <c:v>16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D-43A3-A184-8182A93BC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8349976"/>
        <c:axId val="158350368"/>
      </c:barChart>
      <c:catAx>
        <c:axId val="15834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350368"/>
        <c:crosses val="autoZero"/>
        <c:auto val="1"/>
        <c:lblAlgn val="ctr"/>
        <c:lblOffset val="100"/>
        <c:noMultiLvlLbl val="0"/>
      </c:catAx>
      <c:valAx>
        <c:axId val="158350368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349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[1]adat!$N$17</c:f>
              <c:strCache>
                <c:ptCount val="1"/>
                <c:pt idx="0">
                  <c:v>Ittasan okozott személysérüléses közúti közlekedési balesetek aránya (%)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3.6401187556478536E-4"/>
                  <c:y val="-1.0837676980518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E1-49D1-A86D-48C8EC955CB6}"/>
                </c:ext>
              </c:extLst>
            </c:dLbl>
            <c:dLbl>
              <c:idx val="2"/>
              <c:layout>
                <c:manualLayout>
                  <c:x val="-4.4720536982058119E-3"/>
                  <c:y val="-1.1362241691619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E1-49D1-A86D-48C8EC955CB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[1]adat!$O$16:$V$16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[1]adat!$O$17:$V$17</c:f>
              <c:numCache>
                <c:formatCode>General</c:formatCode>
                <c:ptCount val="8"/>
                <c:pt idx="0">
                  <c:v>0.10526315789473684</c:v>
                </c:pt>
                <c:pt idx="1">
                  <c:v>0.10416666666666667</c:v>
                </c:pt>
                <c:pt idx="2">
                  <c:v>0.11904761904761904</c:v>
                </c:pt>
                <c:pt idx="3">
                  <c:v>0.11538461538461539</c:v>
                </c:pt>
                <c:pt idx="4">
                  <c:v>4.3209876543209874E-2</c:v>
                </c:pt>
                <c:pt idx="5">
                  <c:v>5.6338028169014086E-2</c:v>
                </c:pt>
                <c:pt idx="6">
                  <c:v>5.7692307692307696E-2</c:v>
                </c:pt>
                <c:pt idx="7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1-49D1-A86D-48C8EC955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6"/>
        <c:axId val="158351152"/>
        <c:axId val="158351544"/>
      </c:barChart>
      <c:catAx>
        <c:axId val="15835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351544"/>
        <c:crosses val="autoZero"/>
        <c:auto val="1"/>
        <c:lblAlgn val="ctr"/>
        <c:lblOffset val="100"/>
        <c:noMultiLvlLbl val="0"/>
      </c:catAx>
      <c:valAx>
        <c:axId val="158351544"/>
        <c:scaling>
          <c:orientation val="minMax"/>
          <c:min val="0"/>
        </c:scaling>
        <c:delete val="0"/>
        <c:axPos val="l"/>
        <c:numFmt formatCode="0%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8351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28" r="0.31496062992126028" t="0.35433070866141736" header="0.11811023622047249" footer="0.11811023622047249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78688524590147E-2"/>
          <c:y val="0.24285714285714294"/>
          <c:w val="0.87500000000000022"/>
          <c:h val="0.682857142857142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bcs!$B$8:$I$8</c:f>
              <c:numCache>
                <c:formatCode>General</c:formatCode>
                <c:ptCount val="8"/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F-4556-B5C9-7786AB0E3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59902288"/>
        <c:axId val="159902680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9B3-4BBB-A268-C4894110540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bcs!$K$8:$R$8</c:f>
              <c:numCache>
                <c:formatCode>0.0</c:formatCode>
                <c:ptCount val="8"/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DF-4556-B5C9-7786AB0E3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03072"/>
        <c:axId val="159903464"/>
      </c:lineChart>
      <c:catAx>
        <c:axId val="15990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902680"/>
        <c:crosses val="autoZero"/>
        <c:auto val="1"/>
        <c:lblAlgn val="ctr"/>
        <c:lblOffset val="100"/>
        <c:noMultiLvlLbl val="0"/>
      </c:catAx>
      <c:valAx>
        <c:axId val="159902680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902288"/>
        <c:crosses val="autoZero"/>
        <c:crossBetween val="between"/>
      </c:valAx>
      <c:catAx>
        <c:axId val="159903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9903464"/>
        <c:crosses val="autoZero"/>
        <c:auto val="1"/>
        <c:lblAlgn val="ctr"/>
        <c:lblOffset val="100"/>
        <c:noMultiLvlLbl val="0"/>
      </c:catAx>
      <c:valAx>
        <c:axId val="159903464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90307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114754098360656E-2"/>
          <c:y val="3.1428571428571445E-2"/>
          <c:w val="0.77254098360655765"/>
          <c:h val="0.12571428571428578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14754098360656E-2"/>
          <c:y val="0.24285714285714294"/>
          <c:w val="0.84221311475409832"/>
          <c:h val="0.682857142857142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bcs!$B$9:$I$9</c:f>
              <c:numCache>
                <c:formatCode>General</c:formatCode>
                <c:ptCount val="8"/>
                <c:pt idx="0">
                  <c:v>11</c:v>
                </c:pt>
                <c:pt idx="1">
                  <c:v>18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4-40BD-B633-7999F20E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59904640"/>
        <c:axId val="159905032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9.0804597701149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C4-40BD-B633-7999F20EBBB0}"/>
                </c:ext>
              </c:extLst>
            </c:dLbl>
            <c:dLbl>
              <c:idx val="1"/>
              <c:layout>
                <c:manualLayout>
                  <c:x val="-4.7131147540983603E-2"/>
                  <c:y val="-8.6206896551724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C4-40BD-B633-7999F20EBBB0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81D-488A-BF8E-6ED93B2C35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bcs!$K$9:$R$9</c:f>
              <c:numCache>
                <c:formatCode>0.0</c:formatCode>
                <c:ptCount val="8"/>
                <c:pt idx="0">
                  <c:v>63.6</c:v>
                </c:pt>
                <c:pt idx="1">
                  <c:v>89.7</c:v>
                </c:pt>
                <c:pt idx="2">
                  <c:v>31.6</c:v>
                </c:pt>
                <c:pt idx="3">
                  <c:v>33.299999999999997</c:v>
                </c:pt>
                <c:pt idx="4">
                  <c:v>55.6</c:v>
                </c:pt>
                <c:pt idx="5">
                  <c:v>33.299999999999997</c:v>
                </c:pt>
                <c:pt idx="6">
                  <c:v>45.5</c:v>
                </c:pt>
                <c:pt idx="7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C4-40BD-B633-7999F20E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05424"/>
        <c:axId val="159905816"/>
      </c:lineChart>
      <c:catAx>
        <c:axId val="15990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905032"/>
        <c:crosses val="autoZero"/>
        <c:auto val="1"/>
        <c:lblAlgn val="ctr"/>
        <c:lblOffset val="100"/>
        <c:noMultiLvlLbl val="0"/>
      </c:catAx>
      <c:valAx>
        <c:axId val="159905032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904640"/>
        <c:crosses val="autoZero"/>
        <c:crossBetween val="between"/>
      </c:valAx>
      <c:catAx>
        <c:axId val="15990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9905816"/>
        <c:crosses val="autoZero"/>
        <c:auto val="1"/>
        <c:lblAlgn val="ctr"/>
        <c:lblOffset val="100"/>
        <c:noMultiLvlLbl val="0"/>
      </c:catAx>
      <c:valAx>
        <c:axId val="159905816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90542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885245901639344"/>
          <c:y val="3.1428571428571445E-2"/>
          <c:w val="0.77254098360655765"/>
          <c:h val="0.12571428571428578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22950819672137E-2"/>
          <c:y val="0.24285714285714294"/>
          <c:w val="0.86270491803278715"/>
          <c:h val="0.682857142857142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bcs!$B$10:$I$10</c:f>
              <c:numCache>
                <c:formatCode>General</c:formatCode>
                <c:ptCount val="8"/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1-4298-9DDB-296078DDE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59904248"/>
        <c:axId val="159938096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8.6206896551724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1-4298-9DDB-296078DDE563}"/>
                </c:ext>
              </c:extLst>
            </c:dLbl>
            <c:dLbl>
              <c:idx val="1"/>
              <c:layout>
                <c:manualLayout>
                  <c:x val="-4.7131147540983603E-2"/>
                  <c:y val="-7.7011494252873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1-4298-9DDB-296078DDE563}"/>
                </c:ext>
              </c:extLst>
            </c:dLbl>
            <c:dLbl>
              <c:idx val="2"/>
              <c:layout>
                <c:manualLayout>
                  <c:x val="-4.7131147540983603E-2"/>
                  <c:y val="-8.6206896551724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A1-4298-9DDB-296078DDE563}"/>
                </c:ext>
              </c:extLst>
            </c:dLbl>
            <c:dLbl>
              <c:idx val="5"/>
              <c:layout>
                <c:manualLayout>
                  <c:x val="-4.4398907103825304E-2"/>
                  <c:y val="-7.904761904761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A1-4298-9DDB-296078DDE56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bcs!$K$10:$R$10</c:f>
              <c:numCache>
                <c:formatCode>0.0</c:formatCode>
                <c:ptCount val="8"/>
                <c:pt idx="6">
                  <c:v>100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A1-4298-9DDB-296078DDE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38488"/>
        <c:axId val="159938880"/>
      </c:lineChart>
      <c:catAx>
        <c:axId val="15990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938096"/>
        <c:crosses val="autoZero"/>
        <c:auto val="1"/>
        <c:lblAlgn val="ctr"/>
        <c:lblOffset val="100"/>
        <c:noMultiLvlLbl val="0"/>
      </c:catAx>
      <c:valAx>
        <c:axId val="159938096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904248"/>
        <c:crosses val="autoZero"/>
        <c:crossBetween val="between"/>
      </c:valAx>
      <c:catAx>
        <c:axId val="159938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9938880"/>
        <c:crosses val="autoZero"/>
        <c:auto val="1"/>
        <c:lblAlgn val="ctr"/>
        <c:lblOffset val="100"/>
        <c:noMultiLvlLbl val="0"/>
      </c:catAx>
      <c:valAx>
        <c:axId val="159938880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9384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4262295081967207E-2"/>
          <c:y val="3.1428571428571445E-2"/>
          <c:w val="0.77254098360655765"/>
          <c:h val="0.12571428571428578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5389904780031E-2"/>
          <c:y val="0.24693305202878346"/>
          <c:w val="0.92143578353559863"/>
          <c:h val="0.70392193798741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bcs!$B$11:$I$11</c:f>
              <c:numCache>
                <c:formatCode>General</c:formatCode>
                <c:ptCount val="8"/>
                <c:pt idx="0">
                  <c:v>245</c:v>
                </c:pt>
                <c:pt idx="1">
                  <c:v>212</c:v>
                </c:pt>
                <c:pt idx="2">
                  <c:v>246</c:v>
                </c:pt>
                <c:pt idx="3">
                  <c:v>203</c:v>
                </c:pt>
                <c:pt idx="4">
                  <c:v>223</c:v>
                </c:pt>
                <c:pt idx="5">
                  <c:v>176</c:v>
                </c:pt>
                <c:pt idx="6">
                  <c:v>134</c:v>
                </c:pt>
                <c:pt idx="7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A-43CC-8E21-F6A563622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59608456"/>
        <c:axId val="159608064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064262128528E-2"/>
                  <c:y val="-8.06896137982751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DA-43CC-8E21-F6A563622590}"/>
                </c:ext>
              </c:extLst>
            </c:dLbl>
            <c:dLbl>
              <c:idx val="2"/>
              <c:layout>
                <c:manualLayout>
                  <c:x val="-4.7131147540983603E-2"/>
                  <c:y val="-8.6206896551724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DA-43CC-8E21-F6A563622590}"/>
                </c:ext>
              </c:extLst>
            </c:dLbl>
            <c:dLbl>
              <c:idx val="3"/>
              <c:layout>
                <c:manualLayout>
                  <c:x val="-4.7131147540983603E-2"/>
                  <c:y val="-9.0804597701149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DA-43CC-8E21-F6A563622590}"/>
                </c:ext>
              </c:extLst>
            </c:dLbl>
            <c:dLbl>
              <c:idx val="4"/>
              <c:layout>
                <c:manualLayout>
                  <c:x val="-4.7131147540983603E-2"/>
                  <c:y val="-9.5402298850574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DA-43CC-8E21-F6A5636225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bcs!$K$11:$R$11</c:f>
              <c:numCache>
                <c:formatCode>0.0</c:formatCode>
                <c:ptCount val="8"/>
                <c:pt idx="0">
                  <c:v>74.7</c:v>
                </c:pt>
                <c:pt idx="1">
                  <c:v>76.900000000000006</c:v>
                </c:pt>
                <c:pt idx="2">
                  <c:v>72.900000000000006</c:v>
                </c:pt>
                <c:pt idx="3">
                  <c:v>75.5</c:v>
                </c:pt>
                <c:pt idx="4">
                  <c:v>77.8</c:v>
                </c:pt>
                <c:pt idx="5">
                  <c:v>80.099999999999994</c:v>
                </c:pt>
                <c:pt idx="6">
                  <c:v>69.5</c:v>
                </c:pt>
                <c:pt idx="7">
                  <c:v>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DA-43CC-8E21-F6A563622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07672"/>
        <c:axId val="159607280"/>
      </c:lineChart>
      <c:catAx>
        <c:axId val="15960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608064"/>
        <c:crosses val="autoZero"/>
        <c:auto val="1"/>
        <c:lblAlgn val="ctr"/>
        <c:lblOffset val="100"/>
        <c:noMultiLvlLbl val="0"/>
      </c:catAx>
      <c:valAx>
        <c:axId val="15960806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608456"/>
        <c:crosses val="autoZero"/>
        <c:crossBetween val="between"/>
      </c:valAx>
      <c:catAx>
        <c:axId val="159607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9607280"/>
        <c:crosses val="autoZero"/>
        <c:auto val="1"/>
        <c:lblAlgn val="ctr"/>
        <c:lblOffset val="100"/>
        <c:noMultiLvlLbl val="0"/>
      </c:catAx>
      <c:valAx>
        <c:axId val="159607280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5960767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934426229508196"/>
          <c:y val="2.5714285714285714E-2"/>
          <c:w val="0.75409836065573765"/>
          <c:h val="0.11714285714285715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22950819672137E-2"/>
          <c:y val="0.24285714285714294"/>
          <c:w val="0.86270491803278715"/>
          <c:h val="0.682857142857142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bcs!$B$2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bcs!$B$12:$I$12</c:f>
              <c:numCache>
                <c:formatCode>General</c:formatCode>
                <c:ptCount val="8"/>
                <c:pt idx="0">
                  <c:v>11</c:v>
                </c:pt>
                <c:pt idx="1">
                  <c:v>18</c:v>
                </c:pt>
                <c:pt idx="2">
                  <c:v>8</c:v>
                </c:pt>
                <c:pt idx="3">
                  <c:v>13</c:v>
                </c:pt>
                <c:pt idx="4">
                  <c:v>12</c:v>
                </c:pt>
                <c:pt idx="5">
                  <c:v>8</c:v>
                </c:pt>
                <c:pt idx="6">
                  <c:v>3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8-4DD0-B14D-6E8392A7D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6"/>
        <c:axId val="160321352"/>
        <c:axId val="160321744"/>
      </c:barChart>
      <c:lineChart>
        <c:grouping val="standard"/>
        <c:varyColors val="0"/>
        <c:ser>
          <c:idx val="0"/>
          <c:order val="1"/>
          <c:tx>
            <c:strRef>
              <c:f>bcs!$K$2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131147540983603E-2"/>
                  <c:y val="-9.0804597701149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8-4DD0-B14D-6E8392A7D235}"/>
                </c:ext>
              </c:extLst>
            </c:dLbl>
            <c:dLbl>
              <c:idx val="1"/>
              <c:layout>
                <c:manualLayout>
                  <c:x val="-4.7131147540983603E-2"/>
                  <c:y val="-8.6206896551724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E8-4DD0-B14D-6E8392A7D2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bcs!$K$3:$R$3</c:f>
              <c:strCache>
                <c:ptCount val="8"/>
                <c:pt idx="0">
                  <c:v>2010. év</c:v>
                </c:pt>
                <c:pt idx="1">
                  <c:v>2011. év</c:v>
                </c:pt>
                <c:pt idx="2">
                  <c:v>2012. év</c:v>
                </c:pt>
                <c:pt idx="3">
                  <c:v>2013. év</c:v>
                </c:pt>
                <c:pt idx="4">
                  <c:v>2014. év</c:v>
                </c:pt>
                <c:pt idx="5">
                  <c:v>2015. év</c:v>
                </c:pt>
                <c:pt idx="6">
                  <c:v>2016. év</c:v>
                </c:pt>
                <c:pt idx="7">
                  <c:v>2017. év</c:v>
                </c:pt>
              </c:strCache>
            </c:strRef>
          </c:cat>
          <c:val>
            <c:numRef>
              <c:f>bcs!$K$12:$R$12</c:f>
              <c:numCache>
                <c:formatCode>0.0</c:formatCode>
                <c:ptCount val="8"/>
                <c:pt idx="0">
                  <c:v>91.7</c:v>
                </c:pt>
                <c:pt idx="1">
                  <c:v>94.7</c:v>
                </c:pt>
                <c:pt idx="2">
                  <c:v>100</c:v>
                </c:pt>
                <c:pt idx="3">
                  <c:v>85.7</c:v>
                </c:pt>
                <c:pt idx="4">
                  <c:v>92.3</c:v>
                </c:pt>
                <c:pt idx="5">
                  <c:v>71.400000000000006</c:v>
                </c:pt>
                <c:pt idx="6">
                  <c:v>50</c:v>
                </c:pt>
                <c:pt idx="7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E8-4DD0-B14D-6E8392A7D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22136"/>
        <c:axId val="160322528"/>
      </c:lineChart>
      <c:catAx>
        <c:axId val="16032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321744"/>
        <c:crosses val="autoZero"/>
        <c:auto val="1"/>
        <c:lblAlgn val="ctr"/>
        <c:lblOffset val="100"/>
        <c:noMultiLvlLbl val="0"/>
      </c:catAx>
      <c:valAx>
        <c:axId val="160321744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321352"/>
        <c:crosses val="autoZero"/>
        <c:crossBetween val="between"/>
      </c:valAx>
      <c:catAx>
        <c:axId val="160322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0322528"/>
        <c:crosses val="autoZero"/>
        <c:auto val="1"/>
        <c:lblAlgn val="ctr"/>
        <c:lblOffset val="100"/>
        <c:noMultiLvlLbl val="0"/>
      </c:catAx>
      <c:valAx>
        <c:axId val="16032252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16032213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450819672131149"/>
          <c:y val="3.1428571428571445E-2"/>
          <c:w val="0.77254098360655765"/>
          <c:h val="0.12571428571428578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5000"/>
      </a:blip>
      <a:srcRect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Footer>&amp;BORFK RFI REO</c:oddFooter>
    </c:headerFooter>
    <c:pageMargins b="0.35433070866141736" l="0.31496062992126039" r="0.31496062992126039" t="0.35433070866141736" header="0.11811023622047249" footer="0.11811023622047249"/>
    <c:pageSetup paperSize="9"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48</xdr:row>
      <xdr:rowOff>133350</xdr:rowOff>
    </xdr:from>
    <xdr:to>
      <xdr:col>7</xdr:col>
      <xdr:colOff>561975</xdr:colOff>
      <xdr:row>66</xdr:row>
      <xdr:rowOff>38100</xdr:rowOff>
    </xdr:to>
    <xdr:graphicFrame macro="">
      <xdr:nvGraphicFramePr>
        <xdr:cNvPr id="1025" name="Diagram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</xdr:colOff>
      <xdr:row>48</xdr:row>
      <xdr:rowOff>142875</xdr:rowOff>
    </xdr:from>
    <xdr:to>
      <xdr:col>15</xdr:col>
      <xdr:colOff>523875</xdr:colOff>
      <xdr:row>66</xdr:row>
      <xdr:rowOff>47625</xdr:rowOff>
    </xdr:to>
    <xdr:graphicFrame macro="">
      <xdr:nvGraphicFramePr>
        <xdr:cNvPr id="1026" name="Diagram 13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71</xdr:row>
      <xdr:rowOff>47625</xdr:rowOff>
    </xdr:from>
    <xdr:to>
      <xdr:col>7</xdr:col>
      <xdr:colOff>571499</xdr:colOff>
      <xdr:row>88</xdr:row>
      <xdr:rowOff>142875</xdr:rowOff>
    </xdr:to>
    <xdr:graphicFrame macro="">
      <xdr:nvGraphicFramePr>
        <xdr:cNvPr id="1028" name="Diagram 1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66674</xdr:colOff>
      <xdr:row>71</xdr:row>
      <xdr:rowOff>47625</xdr:rowOff>
    </xdr:from>
    <xdr:to>
      <xdr:col>15</xdr:col>
      <xdr:colOff>533399</xdr:colOff>
      <xdr:row>88</xdr:row>
      <xdr:rowOff>142875</xdr:rowOff>
    </xdr:to>
    <xdr:graphicFrame macro="">
      <xdr:nvGraphicFramePr>
        <xdr:cNvPr id="1029" name="Diagram 18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94</xdr:row>
      <xdr:rowOff>9525</xdr:rowOff>
    </xdr:from>
    <xdr:to>
      <xdr:col>7</xdr:col>
      <xdr:colOff>571500</xdr:colOff>
      <xdr:row>111</xdr:row>
      <xdr:rowOff>104775</xdr:rowOff>
    </xdr:to>
    <xdr:graphicFrame macro="">
      <xdr:nvGraphicFramePr>
        <xdr:cNvPr id="1030" name="Diagram 19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104775</xdr:colOff>
      <xdr:row>94</xdr:row>
      <xdr:rowOff>0</xdr:rowOff>
    </xdr:from>
    <xdr:to>
      <xdr:col>15</xdr:col>
      <xdr:colOff>514350</xdr:colOff>
      <xdr:row>111</xdr:row>
      <xdr:rowOff>95250</xdr:rowOff>
    </xdr:to>
    <xdr:graphicFrame macro="">
      <xdr:nvGraphicFramePr>
        <xdr:cNvPr id="1031" name="Diagram 20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116</xdr:row>
      <xdr:rowOff>142875</xdr:rowOff>
    </xdr:from>
    <xdr:to>
      <xdr:col>7</xdr:col>
      <xdr:colOff>542925</xdr:colOff>
      <xdr:row>134</xdr:row>
      <xdr:rowOff>47625</xdr:rowOff>
    </xdr:to>
    <xdr:graphicFrame macro="">
      <xdr:nvGraphicFramePr>
        <xdr:cNvPr id="1032" name="Diagram 21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66675</xdr:colOff>
      <xdr:row>116</xdr:row>
      <xdr:rowOff>142875</xdr:rowOff>
    </xdr:from>
    <xdr:to>
      <xdr:col>15</xdr:col>
      <xdr:colOff>523875</xdr:colOff>
      <xdr:row>134</xdr:row>
      <xdr:rowOff>47625</xdr:rowOff>
    </xdr:to>
    <xdr:graphicFrame macro="">
      <xdr:nvGraphicFramePr>
        <xdr:cNvPr id="1033" name="Diagram 22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66674</xdr:colOff>
      <xdr:row>140</xdr:row>
      <xdr:rowOff>0</xdr:rowOff>
    </xdr:from>
    <xdr:to>
      <xdr:col>7</xdr:col>
      <xdr:colOff>552449</xdr:colOff>
      <xdr:row>157</xdr:row>
      <xdr:rowOff>95250</xdr:rowOff>
    </xdr:to>
    <xdr:graphicFrame macro="">
      <xdr:nvGraphicFramePr>
        <xdr:cNvPr id="1034" name="Diagram 24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85725</xdr:colOff>
      <xdr:row>140</xdr:row>
      <xdr:rowOff>0</xdr:rowOff>
    </xdr:from>
    <xdr:to>
      <xdr:col>15</xdr:col>
      <xdr:colOff>495300</xdr:colOff>
      <xdr:row>157</xdr:row>
      <xdr:rowOff>95250</xdr:rowOff>
    </xdr:to>
    <xdr:graphicFrame macro="">
      <xdr:nvGraphicFramePr>
        <xdr:cNvPr id="1035" name="Diagram 25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161</xdr:row>
      <xdr:rowOff>161925</xdr:rowOff>
    </xdr:from>
    <xdr:to>
      <xdr:col>7</xdr:col>
      <xdr:colOff>552450</xdr:colOff>
      <xdr:row>179</xdr:row>
      <xdr:rowOff>66675</xdr:rowOff>
    </xdr:to>
    <xdr:graphicFrame macro="">
      <xdr:nvGraphicFramePr>
        <xdr:cNvPr id="1036" name="Diagram 26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104775</xdr:colOff>
      <xdr:row>161</xdr:row>
      <xdr:rowOff>161925</xdr:rowOff>
    </xdr:from>
    <xdr:to>
      <xdr:col>15</xdr:col>
      <xdr:colOff>485775</xdr:colOff>
      <xdr:row>179</xdr:row>
      <xdr:rowOff>66675</xdr:rowOff>
    </xdr:to>
    <xdr:graphicFrame macro="">
      <xdr:nvGraphicFramePr>
        <xdr:cNvPr id="1037" name="Diagram 27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185</xdr:row>
      <xdr:rowOff>0</xdr:rowOff>
    </xdr:from>
    <xdr:to>
      <xdr:col>7</xdr:col>
      <xdr:colOff>590550</xdr:colOff>
      <xdr:row>201</xdr:row>
      <xdr:rowOff>171450</xdr:rowOff>
    </xdr:to>
    <xdr:graphicFrame macro="">
      <xdr:nvGraphicFramePr>
        <xdr:cNvPr id="1038" name="Diagram 28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114300</xdr:colOff>
      <xdr:row>185</xdr:row>
      <xdr:rowOff>0</xdr:rowOff>
    </xdr:from>
    <xdr:to>
      <xdr:col>15</xdr:col>
      <xdr:colOff>495300</xdr:colOff>
      <xdr:row>201</xdr:row>
      <xdr:rowOff>142875</xdr:rowOff>
    </xdr:to>
    <xdr:graphicFrame macro="">
      <xdr:nvGraphicFramePr>
        <xdr:cNvPr id="1039" name="Diagram 29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57150</xdr:colOff>
      <xdr:row>207</xdr:row>
      <xdr:rowOff>142875</xdr:rowOff>
    </xdr:from>
    <xdr:to>
      <xdr:col>7</xdr:col>
      <xdr:colOff>552450</xdr:colOff>
      <xdr:row>224</xdr:row>
      <xdr:rowOff>38100</xdr:rowOff>
    </xdr:to>
    <xdr:graphicFrame macro="">
      <xdr:nvGraphicFramePr>
        <xdr:cNvPr id="1040" name="Diagram 32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66675</xdr:colOff>
      <xdr:row>207</xdr:row>
      <xdr:rowOff>152400</xdr:rowOff>
    </xdr:from>
    <xdr:to>
      <xdr:col>15</xdr:col>
      <xdr:colOff>447675</xdr:colOff>
      <xdr:row>224</xdr:row>
      <xdr:rowOff>57150</xdr:rowOff>
    </xdr:to>
    <xdr:graphicFrame macro="">
      <xdr:nvGraphicFramePr>
        <xdr:cNvPr id="1041" name="Diagram 33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104775</xdr:colOff>
      <xdr:row>230</xdr:row>
      <xdr:rowOff>0</xdr:rowOff>
    </xdr:from>
    <xdr:to>
      <xdr:col>7</xdr:col>
      <xdr:colOff>542925</xdr:colOff>
      <xdr:row>247</xdr:row>
      <xdr:rowOff>95250</xdr:rowOff>
    </xdr:to>
    <xdr:graphicFrame macro="">
      <xdr:nvGraphicFramePr>
        <xdr:cNvPr id="1042" name="Diagram 34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114300</xdr:colOff>
      <xdr:row>27</xdr:row>
      <xdr:rowOff>9525</xdr:rowOff>
    </xdr:from>
    <xdr:to>
      <xdr:col>15</xdr:col>
      <xdr:colOff>495300</xdr:colOff>
      <xdr:row>44</xdr:row>
      <xdr:rowOff>104775</xdr:rowOff>
    </xdr:to>
    <xdr:graphicFrame macro="">
      <xdr:nvGraphicFramePr>
        <xdr:cNvPr id="1043" name="Diagram 35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57150</xdr:colOff>
      <xdr:row>26</xdr:row>
      <xdr:rowOff>180975</xdr:rowOff>
    </xdr:from>
    <xdr:to>
      <xdr:col>7</xdr:col>
      <xdr:colOff>561976</xdr:colOff>
      <xdr:row>44</xdr:row>
      <xdr:rowOff>85725</xdr:rowOff>
    </xdr:to>
    <xdr:graphicFrame macro="">
      <xdr:nvGraphicFramePr>
        <xdr:cNvPr id="1044" name="Diagram 39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76200</xdr:colOff>
      <xdr:row>3</xdr:row>
      <xdr:rowOff>152400</xdr:rowOff>
    </xdr:from>
    <xdr:to>
      <xdr:col>8</xdr:col>
      <xdr:colOff>0</xdr:colOff>
      <xdr:row>21</xdr:row>
      <xdr:rowOff>85725</xdr:rowOff>
    </xdr:to>
    <xdr:graphicFrame macro="">
      <xdr:nvGraphicFramePr>
        <xdr:cNvPr id="1045" name="Diagram 40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133350</xdr:colOff>
      <xdr:row>3</xdr:row>
      <xdr:rowOff>152400</xdr:rowOff>
    </xdr:from>
    <xdr:to>
      <xdr:col>15</xdr:col>
      <xdr:colOff>514350</xdr:colOff>
      <xdr:row>21</xdr:row>
      <xdr:rowOff>95250</xdr:rowOff>
    </xdr:to>
    <xdr:graphicFrame macro="">
      <xdr:nvGraphicFramePr>
        <xdr:cNvPr id="1046" name="Diagram 41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0.92631</cdr:x>
      <cdr:y>0.16196</cdr:y>
    </cdr:from>
    <cdr:to>
      <cdr:x>0.97959</cdr:x>
      <cdr:y>0.24127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05685" y="539933"/>
          <a:ext cx="247656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0.16373</cdr:y>
    </cdr:from>
    <cdr:to>
      <cdr:x>0.06967</cdr:x>
      <cdr:y>0.24994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45848"/>
          <a:ext cx="323840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0.92752</cdr:x>
      <cdr:y>0.16029</cdr:y>
    </cdr:from>
    <cdr:to>
      <cdr:x>0.9808</cdr:x>
      <cdr:y>0.2396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11280" y="534381"/>
          <a:ext cx="247657" cy="26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40296"/>
          <a:ext cx="323840" cy="287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0.93419</cdr:x>
      <cdr:y>0.1541</cdr:y>
    </cdr:from>
    <cdr:to>
      <cdr:x>0.98747</cdr:x>
      <cdr:y>0.23341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42323" y="513734"/>
          <a:ext cx="247656" cy="26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0.16469</cdr:y>
    </cdr:from>
    <cdr:to>
      <cdr:x>0.06967</cdr:x>
      <cdr:y>0.2509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49037"/>
          <a:ext cx="323840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0.93161</cdr:x>
      <cdr:y>0.14648</cdr:y>
    </cdr:from>
    <cdr:to>
      <cdr:x>0.98489</cdr:x>
      <cdr:y>0.22579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30330" y="488334"/>
          <a:ext cx="247657" cy="26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0.16421</cdr:y>
    </cdr:from>
    <cdr:to>
      <cdr:x>0.06967</cdr:x>
      <cdr:y>0.25042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47445"/>
          <a:ext cx="323841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0.93025</cdr:x>
      <cdr:y>0.15469</cdr:y>
    </cdr:from>
    <cdr:to>
      <cdr:x>0.98353</cdr:x>
      <cdr:y>0.234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23980" y="497290"/>
          <a:ext cx="247657" cy="254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0.16185</cdr:y>
    </cdr:from>
    <cdr:to>
      <cdr:x>0.06967</cdr:x>
      <cdr:y>0.24806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20310"/>
          <a:ext cx="323841" cy="277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0.93267</cdr:x>
      <cdr:y>0.13886</cdr:y>
    </cdr:from>
    <cdr:to>
      <cdr:x>0.98595</cdr:x>
      <cdr:y>0.21817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35219" y="443080"/>
          <a:ext cx="247656" cy="253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0.15798</cdr:y>
    </cdr:from>
    <cdr:to>
      <cdr:x>0.06967</cdr:x>
      <cdr:y>0.24419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04091"/>
          <a:ext cx="323841" cy="275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0.93138</cdr:x>
      <cdr:y>0.15475</cdr:y>
    </cdr:from>
    <cdr:to>
      <cdr:x>0.98466</cdr:x>
      <cdr:y>0.23503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53637" y="480776"/>
          <a:ext cx="249052" cy="248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0.02314</cdr:x>
      <cdr:y>0.17423</cdr:y>
    </cdr:from>
    <cdr:to>
      <cdr:x>0.09281</cdr:x>
      <cdr:y>0.26117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107156" y="576020"/>
          <a:ext cx="322679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</cdr:x>
      <cdr:y>0.16617</cdr:y>
    </cdr:from>
    <cdr:to>
      <cdr:x>0.07419</cdr:x>
      <cdr:y>0.25999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0" y="516532"/>
          <a:ext cx="346793" cy="2907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0.92615</cdr:x>
      <cdr:y>0.14764</cdr:y>
    </cdr:from>
    <cdr:to>
      <cdr:x>0.97943</cdr:x>
      <cdr:y>0.22695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04930" y="464085"/>
          <a:ext cx="247657" cy="249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0.00176</cdr:x>
      <cdr:y>0.16283</cdr:y>
    </cdr:from>
    <cdr:to>
      <cdr:x>0.07143</cdr:x>
      <cdr:y>0.24904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8175" y="511808"/>
          <a:ext cx="323840" cy="27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0.93041</cdr:x>
      <cdr:y>0.14624</cdr:y>
    </cdr:from>
    <cdr:to>
      <cdr:x>0.98369</cdr:x>
      <cdr:y>0.22555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24735" y="487536"/>
          <a:ext cx="247656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0.16636</cdr:y>
    </cdr:from>
    <cdr:to>
      <cdr:x>0.06967</cdr:x>
      <cdr:y>0.25257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54588"/>
          <a:ext cx="323840" cy="287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0.92752</cdr:x>
      <cdr:y>0.15438</cdr:y>
    </cdr:from>
    <cdr:to>
      <cdr:x>0.98056</cdr:x>
      <cdr:y>0.23466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11280" y="508981"/>
          <a:ext cx="247657" cy="26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0.15972</cdr:y>
    </cdr:from>
    <cdr:to>
      <cdr:x>0.06967</cdr:x>
      <cdr:y>0.24665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26798"/>
          <a:ext cx="323840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0.93403</cdr:x>
      <cdr:y>0.15053</cdr:y>
    </cdr:from>
    <cdr:to>
      <cdr:x>0.98731</cdr:x>
      <cdr:y>0.22984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41569" y="501833"/>
          <a:ext cx="247656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0.15874</cdr:y>
    </cdr:from>
    <cdr:to>
      <cdr:x>0.06967</cdr:x>
      <cdr:y>0.24495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29193"/>
          <a:ext cx="323840" cy="287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0.92615</cdr:x>
      <cdr:y>0.16009</cdr:y>
    </cdr:from>
    <cdr:to>
      <cdr:x>0.97943</cdr:x>
      <cdr:y>0.24061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04930" y="528031"/>
          <a:ext cx="247657" cy="26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0.15591</cdr:y>
    </cdr:from>
    <cdr:to>
      <cdr:x>0.06967</cdr:x>
      <cdr:y>0.24309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14098"/>
          <a:ext cx="323840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0.92752</cdr:x>
      <cdr:y>0.15652</cdr:y>
    </cdr:from>
    <cdr:to>
      <cdr:x>0.98056</cdr:x>
      <cdr:y>0.23704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11280" y="516130"/>
          <a:ext cx="247657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0.16258</cdr:y>
    </cdr:from>
    <cdr:to>
      <cdr:x>0.06967</cdr:x>
      <cdr:y>0.24976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35543"/>
          <a:ext cx="323840" cy="287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0.00055</cdr:x>
      <cdr:y>0.15639</cdr:y>
    </cdr:from>
    <cdr:to>
      <cdr:x>0.07022</cdr:x>
      <cdr:y>0.24357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2579" y="515695"/>
          <a:ext cx="323840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9</xdr:row>
      <xdr:rowOff>24848</xdr:rowOff>
    </xdr:from>
    <xdr:to>
      <xdr:col>22</xdr:col>
      <xdr:colOff>0</xdr:colOff>
      <xdr:row>12</xdr:row>
      <xdr:rowOff>123826</xdr:rowOff>
    </xdr:to>
    <xdr:sp macro="" textlink="">
      <xdr:nvSpPr>
        <xdr:cNvPr id="2" name="Lefelé nyílbuborék 2">
          <a:extLst>
            <a:ext uri="{FF2B5EF4-FFF2-40B4-BE49-F238E27FC236}">
              <a16:creationId xmlns:a16="http://schemas.microsoft.com/office/drawing/2014/main" id="{55AC54A0-4D79-4A34-8C1F-3EA38FF9331E}"/>
            </a:ext>
          </a:extLst>
        </xdr:cNvPr>
        <xdr:cNvSpPr/>
      </xdr:nvSpPr>
      <xdr:spPr>
        <a:xfrm>
          <a:off x="9048750" y="1767923"/>
          <a:ext cx="6696075" cy="584753"/>
        </a:xfrm>
        <a:prstGeom prst="downArrowCallou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800" b="1">
              <a:solidFill>
                <a:srgbClr val="FF0000"/>
              </a:solidFill>
            </a:rPr>
            <a:t>Nem szabad törölni, mert innen hivatkozik a diagram!</a:t>
          </a:r>
        </a:p>
      </xdr:txBody>
    </xdr:sp>
    <xdr:clientData/>
  </xdr:twoCellAnchor>
  <xdr:twoCellAnchor>
    <xdr:from>
      <xdr:col>11</xdr:col>
      <xdr:colOff>0</xdr:colOff>
      <xdr:row>19</xdr:row>
      <xdr:rowOff>107674</xdr:rowOff>
    </xdr:from>
    <xdr:to>
      <xdr:col>21</xdr:col>
      <xdr:colOff>596347</xdr:colOff>
      <xdr:row>26</xdr:row>
      <xdr:rowOff>8283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83B10C3A-224D-4CDB-B782-29175DAC7AA3}"/>
            </a:ext>
          </a:extLst>
        </xdr:cNvPr>
        <xdr:cNvSpPr txBox="1"/>
      </xdr:nvSpPr>
      <xdr:spPr>
        <a:xfrm>
          <a:off x="9039225" y="3574774"/>
          <a:ext cx="6692347" cy="1034084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 táblázatokba sorok és oszlopok beszúrása, törlése, illetve az A oszlop megnevezéseinek</a:t>
          </a:r>
          <a:r>
            <a:rPr lang="hu-HU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módosítása</a:t>
          </a:r>
          <a:r>
            <a:rPr lang="hu-H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tilos,</a:t>
          </a:r>
          <a:r>
            <a:rPr lang="hu-HU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mert a diagramok forrásadataként funkcionál!</a:t>
          </a:r>
          <a:endParaRPr lang="hu-HU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68312</xdr:colOff>
      <xdr:row>0</xdr:row>
      <xdr:rowOff>120266</xdr:rowOff>
    </xdr:from>
    <xdr:to>
      <xdr:col>22</xdr:col>
      <xdr:colOff>33130</xdr:colOff>
      <xdr:row>4</xdr:row>
      <xdr:rowOff>24848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FC485B9-0BA0-4A7B-8544-5026F3A6A973}"/>
            </a:ext>
          </a:extLst>
        </xdr:cNvPr>
        <xdr:cNvSpPr txBox="1">
          <a:spLocks noChangeArrowheads="1"/>
        </xdr:cNvSpPr>
      </xdr:nvSpPr>
      <xdr:spPr bwMode="auto">
        <a:xfrm>
          <a:off x="3459212" y="120266"/>
          <a:ext cx="12318743" cy="552282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400" b="1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Ez a munkalap a diagramokhoz szükséges technikai segédlet, nem képezi a melléklet részét, ezért nyomtatni nem kell! A táblázatok kitöltésével a diagramok automatikusan generálódnak</a:t>
          </a:r>
          <a:r>
            <a:rPr lang="hu-HU" sz="1600" b="1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4</xdr:row>
      <xdr:rowOff>9525</xdr:rowOff>
    </xdr:from>
    <xdr:to>
      <xdr:col>7</xdr:col>
      <xdr:colOff>485776</xdr:colOff>
      <xdr:row>18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BF1214-A079-47D2-BAC4-A7023ADCD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114301</xdr:colOff>
      <xdr:row>23</xdr:row>
      <xdr:rowOff>180974</xdr:rowOff>
    </xdr:from>
    <xdr:to>
      <xdr:col>7</xdr:col>
      <xdr:colOff>485775</xdr:colOff>
      <xdr:row>37</xdr:row>
      <xdr:rowOff>190499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3B70204-9BD9-4334-ADB1-19DCBCDF4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142876</xdr:colOff>
      <xdr:row>4</xdr:row>
      <xdr:rowOff>19049</xdr:rowOff>
    </xdr:from>
    <xdr:to>
      <xdr:col>15</xdr:col>
      <xdr:colOff>457200</xdr:colOff>
      <xdr:row>18</xdr:row>
      <xdr:rowOff>95250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BD701A4-6F99-4E52-945A-4F03E4565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152400</xdr:colOff>
      <xdr:row>23</xdr:row>
      <xdr:rowOff>171449</xdr:rowOff>
    </xdr:from>
    <xdr:to>
      <xdr:col>15</xdr:col>
      <xdr:colOff>485775</xdr:colOff>
      <xdr:row>38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1E2835E-D489-4FE6-B636-E6918D9B7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42</xdr:row>
      <xdr:rowOff>171450</xdr:rowOff>
    </xdr:from>
    <xdr:to>
      <xdr:col>7</xdr:col>
      <xdr:colOff>485775</xdr:colOff>
      <xdr:row>57</xdr:row>
      <xdr:rowOff>114300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4F1C7F7-8BB2-4403-B98D-535B2F439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123826</xdr:colOff>
      <xdr:row>42</xdr:row>
      <xdr:rowOff>161925</xdr:rowOff>
    </xdr:from>
    <xdr:to>
      <xdr:col>15</xdr:col>
      <xdr:colOff>504826</xdr:colOff>
      <xdr:row>57</xdr:row>
      <xdr:rowOff>104774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BB335D18-AB3D-43DC-A4D8-CBCD23F9B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</xdr:colOff>
      <xdr:row>62</xdr:row>
      <xdr:rowOff>161925</xdr:rowOff>
    </xdr:from>
    <xdr:to>
      <xdr:col>7</xdr:col>
      <xdr:colOff>466725</xdr:colOff>
      <xdr:row>77</xdr:row>
      <xdr:rowOff>66675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B50C4D79-E17F-4BB2-81EB-0B01F54F0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95250</xdr:colOff>
      <xdr:row>82</xdr:row>
      <xdr:rowOff>9525</xdr:rowOff>
    </xdr:from>
    <xdr:to>
      <xdr:col>7</xdr:col>
      <xdr:colOff>485775</xdr:colOff>
      <xdr:row>96</xdr:row>
      <xdr:rowOff>95249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EC72A65-8867-4FE0-B904-B3FB8F66D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142875</xdr:colOff>
      <xdr:row>82</xdr:row>
      <xdr:rowOff>9525</xdr:rowOff>
    </xdr:from>
    <xdr:to>
      <xdr:col>15</xdr:col>
      <xdr:colOff>495300</xdr:colOff>
      <xdr:row>96</xdr:row>
      <xdr:rowOff>95249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CD634B0-0CCA-40B2-A955-0A3431062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104775</xdr:colOff>
      <xdr:row>101</xdr:row>
      <xdr:rowOff>142875</xdr:rowOff>
    </xdr:from>
    <xdr:to>
      <xdr:col>7</xdr:col>
      <xdr:colOff>495300</xdr:colOff>
      <xdr:row>116</xdr:row>
      <xdr:rowOff>38099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547D304E-A445-4B64-9D11-678CD82A4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104775</xdr:colOff>
      <xdr:row>101</xdr:row>
      <xdr:rowOff>152400</xdr:rowOff>
    </xdr:from>
    <xdr:to>
      <xdr:col>15</xdr:col>
      <xdr:colOff>495300</xdr:colOff>
      <xdr:row>116</xdr:row>
      <xdr:rowOff>47624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F93EC12D-A1CD-49A2-A442-D3F144F23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114300</xdr:colOff>
      <xdr:row>4</xdr:row>
      <xdr:rowOff>0</xdr:rowOff>
    </xdr:from>
    <xdr:to>
      <xdr:col>23</xdr:col>
      <xdr:colOff>495300</xdr:colOff>
      <xdr:row>18</xdr:row>
      <xdr:rowOff>95250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D3676895-A9FD-4C23-87F6-EB54B1577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133350</xdr:colOff>
      <xdr:row>3</xdr:row>
      <xdr:rowOff>190499</xdr:rowOff>
    </xdr:from>
    <xdr:to>
      <xdr:col>31</xdr:col>
      <xdr:colOff>514350</xdr:colOff>
      <xdr:row>18</xdr:row>
      <xdr:rowOff>85724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E8EDCE0-360C-4C9E-9464-6063AEAAB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142875</xdr:colOff>
      <xdr:row>23</xdr:row>
      <xdr:rowOff>171450</xdr:rowOff>
    </xdr:from>
    <xdr:to>
      <xdr:col>23</xdr:col>
      <xdr:colOff>523875</xdr:colOff>
      <xdr:row>38</xdr:row>
      <xdr:rowOff>19050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197EBF87-262E-44DD-B6E1-9DFF84776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104775</xdr:colOff>
      <xdr:row>23</xdr:row>
      <xdr:rowOff>161925</xdr:rowOff>
    </xdr:from>
    <xdr:to>
      <xdr:col>31</xdr:col>
      <xdr:colOff>485775</xdr:colOff>
      <xdr:row>38</xdr:row>
      <xdr:rowOff>28575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59E97D8-EDEB-42A0-9CDF-0CAEBC79B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142875</xdr:colOff>
      <xdr:row>42</xdr:row>
      <xdr:rowOff>152400</xdr:rowOff>
    </xdr:from>
    <xdr:to>
      <xdr:col>23</xdr:col>
      <xdr:colOff>523875</xdr:colOff>
      <xdr:row>57</xdr:row>
      <xdr:rowOff>76200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5612E4-B4F7-4EB9-8172-C738BDC2E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24</xdr:col>
      <xdr:colOff>114300</xdr:colOff>
      <xdr:row>42</xdr:row>
      <xdr:rowOff>180974</xdr:rowOff>
    </xdr:from>
    <xdr:to>
      <xdr:col>31</xdr:col>
      <xdr:colOff>495300</xdr:colOff>
      <xdr:row>56</xdr:row>
      <xdr:rowOff>190499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8B5BD696-8D38-4FBA-9E54-A15A0A338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114300</xdr:colOff>
      <xdr:row>62</xdr:row>
      <xdr:rowOff>161925</xdr:rowOff>
    </xdr:from>
    <xdr:to>
      <xdr:col>23</xdr:col>
      <xdr:colOff>495300</xdr:colOff>
      <xdr:row>77</xdr:row>
      <xdr:rowOff>85725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86F34C4E-DBE5-4E43-B462-53FA49E76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123825</xdr:colOff>
      <xdr:row>62</xdr:row>
      <xdr:rowOff>171450</xdr:rowOff>
    </xdr:from>
    <xdr:to>
      <xdr:col>31</xdr:col>
      <xdr:colOff>504825</xdr:colOff>
      <xdr:row>77</xdr:row>
      <xdr:rowOff>95250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EB564A9C-BE1A-44E3-A219-78320E286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142875</xdr:colOff>
      <xdr:row>81</xdr:row>
      <xdr:rowOff>180975</xdr:rowOff>
    </xdr:from>
    <xdr:to>
      <xdr:col>23</xdr:col>
      <xdr:colOff>523875</xdr:colOff>
      <xdr:row>96</xdr:row>
      <xdr:rowOff>104775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C8ABA77A-665E-48EF-B21D-249A47477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114300</xdr:colOff>
      <xdr:row>81</xdr:row>
      <xdr:rowOff>180975</xdr:rowOff>
    </xdr:from>
    <xdr:to>
      <xdr:col>31</xdr:col>
      <xdr:colOff>495300</xdr:colOff>
      <xdr:row>96</xdr:row>
      <xdr:rowOff>104775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52030A3E-563B-4252-957E-12BA6B77E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0.92873</cdr:x>
      <cdr:y>0.16053</cdr:y>
    </cdr:from>
    <cdr:to>
      <cdr:x>0.98201</cdr:x>
      <cdr:y>0.23984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16923" y="535180"/>
          <a:ext cx="247656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0.15778</cdr:y>
    </cdr:from>
    <cdr:to>
      <cdr:x>0.06967</cdr:x>
      <cdr:y>0.24399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25999"/>
          <a:ext cx="323841" cy="287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0.93267</cdr:x>
      <cdr:y>0.15434</cdr:y>
    </cdr:from>
    <cdr:to>
      <cdr:x>0.98595</cdr:x>
      <cdr:y>0.23365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35219" y="514533"/>
          <a:ext cx="247656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0.15778</cdr:y>
    </cdr:from>
    <cdr:to>
      <cdr:x>0.06967</cdr:x>
      <cdr:y>0.24399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25999"/>
          <a:ext cx="323840" cy="287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0.92993</cdr:x>
      <cdr:y>0.16029</cdr:y>
    </cdr:from>
    <cdr:to>
      <cdr:x>0.98321</cdr:x>
      <cdr:y>0.2396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22519" y="534381"/>
          <a:ext cx="247656" cy="26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0.16564</cdr:y>
    </cdr:from>
    <cdr:to>
      <cdr:x>0.06967</cdr:x>
      <cdr:y>0.25185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52198"/>
          <a:ext cx="323840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0.93146</cdr:x>
      <cdr:y>0.15434</cdr:y>
    </cdr:from>
    <cdr:to>
      <cdr:x>0.98474</cdr:x>
      <cdr:y>0.23365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29623" y="514533"/>
          <a:ext cx="247656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0.16143</cdr:y>
    </cdr:from>
    <cdr:to>
      <cdr:x>0.06967</cdr:x>
      <cdr:y>0.21971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38163"/>
          <a:ext cx="323840" cy="194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0.93114</cdr:x>
      <cdr:y>0.14911</cdr:y>
    </cdr:from>
    <cdr:to>
      <cdr:x>0.98442</cdr:x>
      <cdr:y>0.22842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28115" y="497080"/>
          <a:ext cx="247656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0.16303</cdr:y>
    </cdr:from>
    <cdr:to>
      <cdr:x>0.06967</cdr:x>
      <cdr:y>0.24924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43485"/>
          <a:ext cx="323840" cy="287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0.93298</cdr:x>
      <cdr:y>0.15458</cdr:y>
    </cdr:from>
    <cdr:to>
      <cdr:x>0.98626</cdr:x>
      <cdr:y>0.23389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36680" y="515331"/>
          <a:ext cx="247657" cy="26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0.16517</cdr:y>
    </cdr:from>
    <cdr:to>
      <cdr:x>0.06967</cdr:x>
      <cdr:y>0.25138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50634"/>
          <a:ext cx="323841" cy="28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0.92857</cdr:x>
      <cdr:y>0.16196</cdr:y>
    </cdr:from>
    <cdr:to>
      <cdr:x>0.98185</cdr:x>
      <cdr:y>0.24127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316169" y="539933"/>
          <a:ext cx="247656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0.15968</cdr:y>
    </cdr:from>
    <cdr:to>
      <cdr:x>0.06967</cdr:x>
      <cdr:y>0.24589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532349"/>
          <a:ext cx="323841" cy="287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  <cdr:relSizeAnchor xmlns:cdr="http://schemas.openxmlformats.org/drawingml/2006/chartDrawing">
    <cdr:from>
      <cdr:x>0.75615</cdr:x>
      <cdr:y>0.01034</cdr:y>
    </cdr:from>
    <cdr:to>
      <cdr:x>0.99795</cdr:x>
      <cdr:y>0.09655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3514724" y="28575"/>
          <a:ext cx="1123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nd&#233;szet%20v&#233;gleges%20fek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"/>
      <sheetName val="diagram"/>
    </sheetNames>
    <sheetDataSet>
      <sheetData sheetId="0">
        <row r="1">
          <cell r="A1" t="str">
            <v>2010-2017. évek statisztikai kimutatása</v>
          </cell>
        </row>
        <row r="2">
          <cell r="A2" t="str">
            <v>Szombathelyi Rendőrkapitányság</v>
          </cell>
        </row>
        <row r="6">
          <cell r="B6" t="str">
            <v>2010. év</v>
          </cell>
          <cell r="C6" t="str">
            <v>2011. év</v>
          </cell>
          <cell r="D6" t="str">
            <v>2012. év</v>
          </cell>
          <cell r="E6" t="str">
            <v>2013. év</v>
          </cell>
          <cell r="F6" t="str">
            <v>2014. év</v>
          </cell>
          <cell r="G6" t="str">
            <v>2015. év</v>
          </cell>
          <cell r="H6" t="str">
            <v>2016. év</v>
          </cell>
          <cell r="I6" t="str">
            <v>2017. év</v>
          </cell>
        </row>
        <row r="7">
          <cell r="A7" t="str">
            <v>Szándékos bűncselekmény elkövetésén tettenérés miatti elfogások száma</v>
          </cell>
          <cell r="B7">
            <v>535</v>
          </cell>
          <cell r="C7">
            <v>464</v>
          </cell>
          <cell r="D7">
            <v>470</v>
          </cell>
          <cell r="E7">
            <v>589</v>
          </cell>
          <cell r="F7">
            <v>587</v>
          </cell>
          <cell r="G7">
            <v>388</v>
          </cell>
          <cell r="H7">
            <v>401</v>
          </cell>
          <cell r="I7">
            <v>381</v>
          </cell>
        </row>
        <row r="8">
          <cell r="A8" t="str">
            <v>Bűncselekmény gyanúja miatti előállítások száma</v>
          </cell>
          <cell r="B8">
            <v>578</v>
          </cell>
          <cell r="C8">
            <v>645</v>
          </cell>
          <cell r="D8">
            <v>758</v>
          </cell>
          <cell r="E8">
            <v>842</v>
          </cell>
          <cell r="F8">
            <v>755</v>
          </cell>
          <cell r="G8">
            <v>170</v>
          </cell>
          <cell r="H8">
            <v>190</v>
          </cell>
          <cell r="I8">
            <v>159</v>
          </cell>
        </row>
        <row r="9">
          <cell r="A9" t="str">
            <v>Biztonsági intézkedések száma</v>
          </cell>
          <cell r="B9">
            <v>238</v>
          </cell>
          <cell r="C9">
            <v>255</v>
          </cell>
          <cell r="D9">
            <v>323</v>
          </cell>
          <cell r="E9">
            <v>259</v>
          </cell>
          <cell r="F9">
            <v>247</v>
          </cell>
          <cell r="G9">
            <v>232</v>
          </cell>
          <cell r="H9">
            <v>323</v>
          </cell>
          <cell r="I9">
            <v>266</v>
          </cell>
        </row>
        <row r="10">
          <cell r="A10" t="str">
            <v>Végrehajtott elővezetések száma</v>
          </cell>
          <cell r="B10">
            <v>106</v>
          </cell>
          <cell r="C10">
            <v>108</v>
          </cell>
          <cell r="D10">
            <v>159</v>
          </cell>
          <cell r="E10">
            <v>429</v>
          </cell>
          <cell r="F10">
            <v>324</v>
          </cell>
          <cell r="G10">
            <v>343</v>
          </cell>
          <cell r="H10">
            <v>323</v>
          </cell>
          <cell r="I10">
            <v>248</v>
          </cell>
        </row>
        <row r="11">
          <cell r="A11" t="str">
            <v>Szabálysértési feljelentések száma</v>
          </cell>
          <cell r="B11">
            <v>2629</v>
          </cell>
          <cell r="C11">
            <v>2275</v>
          </cell>
          <cell r="D11">
            <v>1519</v>
          </cell>
          <cell r="E11">
            <v>1541</v>
          </cell>
          <cell r="F11">
            <v>1574</v>
          </cell>
          <cell r="G11">
            <v>1488</v>
          </cell>
          <cell r="H11">
            <v>1771</v>
          </cell>
          <cell r="I11">
            <v>1540</v>
          </cell>
        </row>
        <row r="12">
          <cell r="A12" t="str">
            <v>Büntető feljelentések száma</v>
          </cell>
          <cell r="B12">
            <v>466</v>
          </cell>
          <cell r="C12">
            <v>351</v>
          </cell>
          <cell r="D12">
            <v>250</v>
          </cell>
          <cell r="E12">
            <v>499</v>
          </cell>
          <cell r="F12">
            <v>566</v>
          </cell>
          <cell r="G12">
            <v>390</v>
          </cell>
          <cell r="H12">
            <v>479</v>
          </cell>
          <cell r="I12">
            <v>420</v>
          </cell>
        </row>
        <row r="13">
          <cell r="A13" t="str">
            <v>Helyszíni bírsággal sújtott személyek száma (fő)</v>
          </cell>
          <cell r="B13">
            <v>2329</v>
          </cell>
          <cell r="C13">
            <v>2884</v>
          </cell>
          <cell r="D13">
            <v>2979</v>
          </cell>
          <cell r="E13">
            <v>3306</v>
          </cell>
          <cell r="F13">
            <v>2187</v>
          </cell>
          <cell r="G13">
            <v>2363</v>
          </cell>
          <cell r="H13">
            <v>1964</v>
          </cell>
          <cell r="I13">
            <v>1703</v>
          </cell>
        </row>
        <row r="14">
          <cell r="A14" t="str">
            <v>Pozitív eredményű alkoholszonda alkalmazások száma (eset)</v>
          </cell>
          <cell r="B14">
            <v>426</v>
          </cell>
          <cell r="C14">
            <v>307</v>
          </cell>
          <cell r="D14">
            <v>208</v>
          </cell>
          <cell r="E14">
            <v>291</v>
          </cell>
          <cell r="F14">
            <v>193</v>
          </cell>
          <cell r="G14">
            <v>180</v>
          </cell>
          <cell r="H14">
            <v>229</v>
          </cell>
          <cell r="I14">
            <v>224</v>
          </cell>
        </row>
        <row r="15">
          <cell r="A15" t="str">
            <v>Közterületi szolgálati létszám (fő)</v>
          </cell>
          <cell r="B15">
            <v>4865</v>
          </cell>
          <cell r="C15">
            <v>4249</v>
          </cell>
          <cell r="D15">
            <v>5105</v>
          </cell>
          <cell r="E15">
            <v>5380</v>
          </cell>
          <cell r="F15">
            <v>7315</v>
          </cell>
          <cell r="G15">
            <v>7484</v>
          </cell>
          <cell r="H15">
            <v>8691</v>
          </cell>
          <cell r="I15">
            <v>6738</v>
          </cell>
        </row>
        <row r="16">
          <cell r="A16" t="str">
            <v>Közterületi szolgálati óraszám (óra)</v>
          </cell>
          <cell r="B16">
            <v>69523</v>
          </cell>
          <cell r="C16">
            <v>75148</v>
          </cell>
          <cell r="D16">
            <v>80334</v>
          </cell>
          <cell r="E16">
            <v>74963</v>
          </cell>
          <cell r="F16">
            <v>77072</v>
          </cell>
          <cell r="G16">
            <v>87500</v>
          </cell>
          <cell r="H16">
            <v>77157</v>
          </cell>
          <cell r="I16">
            <v>77913</v>
          </cell>
          <cell r="O16" t="str">
            <v>2010. év</v>
          </cell>
          <cell r="P16" t="str">
            <v>2011. év</v>
          </cell>
          <cell r="Q16" t="str">
            <v>2012. év</v>
          </cell>
          <cell r="R16" t="str">
            <v>2013. év</v>
          </cell>
          <cell r="S16" t="str">
            <v>2014. év</v>
          </cell>
          <cell r="T16" t="str">
            <v>2015. év</v>
          </cell>
          <cell r="U16" t="str">
            <v>2016. év</v>
          </cell>
          <cell r="V16" t="str">
            <v>2017. év</v>
          </cell>
        </row>
        <row r="17">
          <cell r="A17" t="str">
            <v>Tulajdon  elleni szabálysértés miatt indított ügyek száma</v>
          </cell>
          <cell r="C17">
            <v>511</v>
          </cell>
          <cell r="D17">
            <v>628</v>
          </cell>
          <cell r="E17">
            <v>647</v>
          </cell>
          <cell r="F17">
            <v>552</v>
          </cell>
          <cell r="G17">
            <v>436</v>
          </cell>
          <cell r="H17">
            <v>417</v>
          </cell>
          <cell r="I17">
            <v>438</v>
          </cell>
          <cell r="N17" t="str">
            <v>Ittasan okozott személysérüléses közúti közlekedési balesetek aránya (%)</v>
          </cell>
          <cell r="O17">
            <v>0.10526315789473684</v>
          </cell>
          <cell r="P17">
            <v>0.10416666666666667</v>
          </cell>
          <cell r="Q17">
            <v>0.11904761904761904</v>
          </cell>
          <cell r="R17">
            <v>0.11538461538461539</v>
          </cell>
          <cell r="S17">
            <v>4.3209876543209874E-2</v>
          </cell>
          <cell r="T17">
            <v>5.6338028169014086E-2</v>
          </cell>
          <cell r="U17">
            <v>5.7692307692307696E-2</v>
          </cell>
          <cell r="V17">
            <v>7.1428571428571425E-2</v>
          </cell>
        </row>
        <row r="18">
          <cell r="A18" t="str">
            <v>Tulajdon elleni szabálysértések felderítési mutatója (%)</v>
          </cell>
          <cell r="C18">
            <v>11.76</v>
          </cell>
          <cell r="D18">
            <v>13.54</v>
          </cell>
          <cell r="E18">
            <v>29.25</v>
          </cell>
          <cell r="F18">
            <v>38.25</v>
          </cell>
          <cell r="G18">
            <v>38.43</v>
          </cell>
          <cell r="H18">
            <v>44</v>
          </cell>
          <cell r="I18">
            <v>47.28</v>
          </cell>
        </row>
        <row r="22">
          <cell r="B22" t="str">
            <v>2010. év</v>
          </cell>
          <cell r="C22" t="str">
            <v>2011. év</v>
          </cell>
          <cell r="D22" t="str">
            <v>2012. év</v>
          </cell>
          <cell r="E22" t="str">
            <v>2013. év</v>
          </cell>
          <cell r="F22" t="str">
            <v>2014. év</v>
          </cell>
          <cell r="G22" t="str">
            <v>2015. év</v>
          </cell>
          <cell r="H22" t="str">
            <v>2016. év</v>
          </cell>
          <cell r="I22" t="str">
            <v>2017. év</v>
          </cell>
        </row>
        <row r="23">
          <cell r="A23" t="str">
            <v>Személysérüléses közúti közlekedési balesetek száma</v>
          </cell>
          <cell r="B23">
            <v>152</v>
          </cell>
          <cell r="C23">
            <v>144</v>
          </cell>
          <cell r="D23">
            <v>168</v>
          </cell>
          <cell r="E23">
            <v>130</v>
          </cell>
          <cell r="F23">
            <v>162</v>
          </cell>
          <cell r="G23">
            <v>142</v>
          </cell>
          <cell r="H23">
            <v>156</v>
          </cell>
          <cell r="I23">
            <v>140</v>
          </cell>
        </row>
        <row r="24">
          <cell r="A24" t="str">
            <v>Halálos közúti közlekedési balesetek</v>
          </cell>
          <cell r="B24">
            <v>2</v>
          </cell>
          <cell r="C24">
            <v>0</v>
          </cell>
          <cell r="D24">
            <v>2</v>
          </cell>
          <cell r="E24">
            <v>0</v>
          </cell>
          <cell r="F24">
            <v>0</v>
          </cell>
          <cell r="G24">
            <v>2</v>
          </cell>
          <cell r="H24">
            <v>1</v>
          </cell>
          <cell r="I24">
            <v>1</v>
          </cell>
        </row>
        <row r="25">
          <cell r="A25" t="str">
            <v>Súlyos sérüléses közúti közlekedési balesetek</v>
          </cell>
          <cell r="B25">
            <v>42</v>
          </cell>
          <cell r="C25">
            <v>43</v>
          </cell>
          <cell r="D25">
            <v>48</v>
          </cell>
          <cell r="E25">
            <v>34</v>
          </cell>
          <cell r="F25">
            <v>45</v>
          </cell>
          <cell r="G25">
            <v>50</v>
          </cell>
          <cell r="H25">
            <v>43</v>
          </cell>
          <cell r="I25">
            <v>42</v>
          </cell>
        </row>
        <row r="26">
          <cell r="A26" t="str">
            <v>Könnyű sérüléses közúti közlekedési balesetek</v>
          </cell>
          <cell r="B26">
            <v>108</v>
          </cell>
          <cell r="C26">
            <v>101</v>
          </cell>
          <cell r="D26">
            <v>118</v>
          </cell>
          <cell r="E26">
            <v>96</v>
          </cell>
          <cell r="F26">
            <v>117</v>
          </cell>
          <cell r="G26">
            <v>90</v>
          </cell>
          <cell r="H26">
            <v>112</v>
          </cell>
          <cell r="I26">
            <v>97</v>
          </cell>
        </row>
        <row r="27">
          <cell r="A27" t="str">
            <v>Személysérüléses közúti közlekedési baleset során meghalt, illetve megsérült személyek száma (fő)</v>
          </cell>
          <cell r="B27">
            <v>178</v>
          </cell>
          <cell r="C27">
            <v>171</v>
          </cell>
          <cell r="D27">
            <v>193</v>
          </cell>
          <cell r="E27">
            <v>157</v>
          </cell>
          <cell r="F27">
            <v>186</v>
          </cell>
          <cell r="G27">
            <v>164</v>
          </cell>
          <cell r="H27">
            <v>182</v>
          </cell>
          <cell r="I27">
            <v>168</v>
          </cell>
        </row>
        <row r="28">
          <cell r="A28" t="str">
            <v>Meghalt személyek száma (fő)</v>
          </cell>
          <cell r="B28">
            <v>2</v>
          </cell>
          <cell r="C28">
            <v>0</v>
          </cell>
          <cell r="D28">
            <v>2</v>
          </cell>
          <cell r="E28">
            <v>0</v>
          </cell>
          <cell r="F28">
            <v>0</v>
          </cell>
          <cell r="G28">
            <v>2</v>
          </cell>
          <cell r="H28">
            <v>1</v>
          </cell>
          <cell r="I28">
            <v>1</v>
          </cell>
        </row>
        <row r="29">
          <cell r="A29" t="str">
            <v>Súlyosan sérült személyek száma (fő)</v>
          </cell>
          <cell r="B29">
            <v>43</v>
          </cell>
          <cell r="C29">
            <v>46</v>
          </cell>
          <cell r="D29">
            <v>49</v>
          </cell>
          <cell r="E29">
            <v>34</v>
          </cell>
          <cell r="F29">
            <v>48</v>
          </cell>
          <cell r="G29">
            <v>50</v>
          </cell>
          <cell r="H29">
            <v>43</v>
          </cell>
          <cell r="I29">
            <v>42</v>
          </cell>
        </row>
        <row r="30">
          <cell r="A30" t="str">
            <v>Könnyen sérült személyek száma (fő)</v>
          </cell>
          <cell r="B30">
            <v>133</v>
          </cell>
          <cell r="C30">
            <v>125</v>
          </cell>
          <cell r="D30">
            <v>142</v>
          </cell>
          <cell r="E30">
            <v>123</v>
          </cell>
          <cell r="F30">
            <v>138</v>
          </cell>
          <cell r="G30">
            <v>112</v>
          </cell>
          <cell r="H30">
            <v>138</v>
          </cell>
          <cell r="I30">
            <v>125</v>
          </cell>
        </row>
        <row r="31">
          <cell r="A31" t="str">
            <v>Ittasan okozott közúti közlekedési balesetek száma</v>
          </cell>
          <cell r="B31">
            <v>16</v>
          </cell>
          <cell r="C31">
            <v>15</v>
          </cell>
          <cell r="D31">
            <v>20</v>
          </cell>
          <cell r="E31">
            <v>15</v>
          </cell>
          <cell r="F31">
            <v>7</v>
          </cell>
          <cell r="G31">
            <v>8</v>
          </cell>
          <cell r="H31">
            <v>9</v>
          </cell>
          <cell r="I31">
            <v>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zoomScale="80" zoomScaleNormal="80" workbookViewId="0">
      <pane xSplit="1" ySplit="3" topLeftCell="B4" activePane="bottomRight" state="frozen"/>
      <selection activeCell="R197" sqref="R197"/>
      <selection pane="topRight" activeCell="R197" sqref="R197"/>
      <selection pane="bottomLeft" activeCell="R197" sqref="R197"/>
      <selection pane="bottomRight" activeCell="R197" sqref="R197"/>
    </sheetView>
  </sheetViews>
  <sheetFormatPr defaultRowHeight="15.75" x14ac:dyDescent="0.25"/>
  <cols>
    <col min="1" max="1" width="45.5703125" style="1" customWidth="1"/>
    <col min="2" max="7" width="13.140625" style="1" bestFit="1" customWidth="1"/>
    <col min="8" max="9" width="13.140625" style="31" bestFit="1" customWidth="1"/>
    <col min="10" max="10" width="5" style="1" customWidth="1"/>
    <col min="11" max="18" width="9.28515625" style="1" bestFit="1" customWidth="1"/>
    <col min="19" max="16384" width="9.140625" style="1"/>
  </cols>
  <sheetData>
    <row r="1" spans="1:31" ht="33.75" customHeight="1" thickBot="1" x14ac:dyDescent="0.3">
      <c r="A1" s="131" t="s">
        <v>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3"/>
    </row>
    <row r="2" spans="1:31" ht="48" customHeight="1" thickBot="1" x14ac:dyDescent="0.3">
      <c r="A2" s="32" t="s">
        <v>21</v>
      </c>
      <c r="B2" s="131" t="s">
        <v>14</v>
      </c>
      <c r="C2" s="132"/>
      <c r="D2" s="132"/>
      <c r="E2" s="132"/>
      <c r="F2" s="132"/>
      <c r="G2" s="132"/>
      <c r="H2" s="132"/>
      <c r="I2" s="133"/>
      <c r="J2" s="2"/>
      <c r="K2" s="131" t="s">
        <v>33</v>
      </c>
      <c r="L2" s="132"/>
      <c r="M2" s="132"/>
      <c r="N2" s="132"/>
      <c r="O2" s="132"/>
      <c r="P2" s="132"/>
      <c r="Q2" s="132"/>
      <c r="R2" s="133"/>
    </row>
    <row r="3" spans="1:31" ht="35.25" customHeight="1" thickBot="1" x14ac:dyDescent="0.3">
      <c r="A3" s="15" t="s">
        <v>34</v>
      </c>
      <c r="B3" s="9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33" t="s">
        <v>20</v>
      </c>
      <c r="H3" s="60" t="s">
        <v>32</v>
      </c>
      <c r="I3" s="61" t="s">
        <v>35</v>
      </c>
      <c r="J3" s="2"/>
      <c r="K3" s="19" t="s">
        <v>15</v>
      </c>
      <c r="L3" s="20" t="s">
        <v>16</v>
      </c>
      <c r="M3" s="20" t="s">
        <v>17</v>
      </c>
      <c r="N3" s="20" t="s">
        <v>18</v>
      </c>
      <c r="O3" s="20" t="s">
        <v>19</v>
      </c>
      <c r="P3" s="20" t="s">
        <v>20</v>
      </c>
      <c r="Q3" s="20" t="s">
        <v>32</v>
      </c>
      <c r="R3" s="11" t="s">
        <v>35</v>
      </c>
    </row>
    <row r="4" spans="1:31" x14ac:dyDescent="0.25">
      <c r="A4" s="3" t="s">
        <v>0</v>
      </c>
      <c r="B4" s="57">
        <v>2</v>
      </c>
      <c r="C4" s="58">
        <v>2</v>
      </c>
      <c r="D4" s="58">
        <v>3</v>
      </c>
      <c r="E4" s="59">
        <v>4</v>
      </c>
      <c r="F4" s="58"/>
      <c r="G4" s="58">
        <v>1</v>
      </c>
      <c r="H4" s="62">
        <v>1</v>
      </c>
      <c r="I4" s="63">
        <v>2</v>
      </c>
      <c r="J4" s="2"/>
      <c r="K4" s="21"/>
      <c r="L4" s="22"/>
      <c r="M4" s="22"/>
      <c r="N4" s="22"/>
      <c r="O4" s="22"/>
      <c r="P4" s="22"/>
      <c r="Q4" s="43" t="s">
        <v>37</v>
      </c>
      <c r="R4" s="44" t="s">
        <v>37</v>
      </c>
      <c r="Z4" s="5"/>
      <c r="AA4" s="5"/>
      <c r="AB4" s="5"/>
      <c r="AC4" s="5"/>
      <c r="AD4" s="5"/>
      <c r="AE4" s="5"/>
    </row>
    <row r="5" spans="1:31" x14ac:dyDescent="0.25">
      <c r="A5" s="6" t="s">
        <v>22</v>
      </c>
      <c r="B5" s="57">
        <v>2</v>
      </c>
      <c r="C5" s="58">
        <v>2</v>
      </c>
      <c r="D5" s="58"/>
      <c r="E5" s="59">
        <v>2</v>
      </c>
      <c r="F5" s="58"/>
      <c r="G5" s="58">
        <v>1</v>
      </c>
      <c r="H5" s="62">
        <v>1</v>
      </c>
      <c r="I5" s="63">
        <v>1</v>
      </c>
      <c r="J5" s="4"/>
      <c r="K5" s="23"/>
      <c r="L5" s="38"/>
      <c r="M5" s="38"/>
      <c r="N5" s="38"/>
      <c r="O5" s="38"/>
      <c r="P5" s="38"/>
      <c r="Q5" s="45" t="s">
        <v>37</v>
      </c>
      <c r="R5" s="46" t="s">
        <v>37</v>
      </c>
      <c r="Z5" s="5"/>
      <c r="AA5" s="5"/>
      <c r="AB5" s="5"/>
      <c r="AC5" s="5"/>
      <c r="AD5" s="5"/>
      <c r="AE5" s="5"/>
    </row>
    <row r="6" spans="1:31" x14ac:dyDescent="0.25">
      <c r="A6" s="7" t="s">
        <v>1</v>
      </c>
      <c r="B6" s="57">
        <v>119</v>
      </c>
      <c r="C6" s="58">
        <v>129</v>
      </c>
      <c r="D6" s="58">
        <v>109</v>
      </c>
      <c r="E6" s="59">
        <v>106</v>
      </c>
      <c r="F6" s="58">
        <v>109</v>
      </c>
      <c r="G6" s="58">
        <v>95</v>
      </c>
      <c r="H6" s="62">
        <v>57</v>
      </c>
      <c r="I6" s="63">
        <v>57</v>
      </c>
      <c r="J6" s="2"/>
      <c r="K6" s="25">
        <v>88.2</v>
      </c>
      <c r="L6" s="24">
        <v>87.6</v>
      </c>
      <c r="M6" s="24">
        <v>88.7</v>
      </c>
      <c r="N6" s="24">
        <v>84.6</v>
      </c>
      <c r="O6" s="24">
        <v>85.7</v>
      </c>
      <c r="P6" s="40">
        <v>89</v>
      </c>
      <c r="Q6" s="47">
        <v>82.2</v>
      </c>
      <c r="R6" s="46">
        <v>76.8</v>
      </c>
      <c r="Z6" s="5"/>
      <c r="AA6" s="5"/>
      <c r="AB6" s="5"/>
      <c r="AC6" s="5"/>
      <c r="AD6" s="5"/>
      <c r="AE6" s="5"/>
    </row>
    <row r="7" spans="1:31" x14ac:dyDescent="0.25">
      <c r="A7" s="6" t="s">
        <v>23</v>
      </c>
      <c r="B7" s="57">
        <v>51</v>
      </c>
      <c r="C7" s="58">
        <v>42</v>
      </c>
      <c r="D7" s="58">
        <v>40</v>
      </c>
      <c r="E7" s="59">
        <v>47</v>
      </c>
      <c r="F7" s="58">
        <v>39</v>
      </c>
      <c r="G7" s="58">
        <v>43</v>
      </c>
      <c r="H7" s="62">
        <v>24</v>
      </c>
      <c r="I7" s="63">
        <v>26</v>
      </c>
      <c r="J7" s="4"/>
      <c r="K7" s="23">
        <v>76.7</v>
      </c>
      <c r="L7" s="24">
        <v>71.400000000000006</v>
      </c>
      <c r="M7" s="24">
        <v>75.599999999999994</v>
      </c>
      <c r="N7" s="24">
        <v>72.900000000000006</v>
      </c>
      <c r="O7" s="24">
        <v>72.3</v>
      </c>
      <c r="P7" s="40">
        <v>75.599999999999994</v>
      </c>
      <c r="Q7" s="45">
        <v>70.599999999999994</v>
      </c>
      <c r="R7" s="46">
        <v>62.9</v>
      </c>
      <c r="Z7" s="5"/>
      <c r="AA7" s="5"/>
      <c r="AB7" s="5"/>
      <c r="AC7" s="5"/>
      <c r="AD7" s="5"/>
      <c r="AE7" s="5"/>
    </row>
    <row r="8" spans="1:31" x14ac:dyDescent="0.25">
      <c r="A8" s="6" t="s">
        <v>24</v>
      </c>
      <c r="B8" s="57"/>
      <c r="C8" s="58"/>
      <c r="D8" s="58"/>
      <c r="E8" s="59"/>
      <c r="F8" s="58"/>
      <c r="G8" s="58">
        <v>1</v>
      </c>
      <c r="H8" s="62"/>
      <c r="I8" s="63"/>
      <c r="J8" s="4"/>
      <c r="K8" s="23"/>
      <c r="L8" s="24"/>
      <c r="M8" s="24"/>
      <c r="N8" s="24"/>
      <c r="O8" s="24"/>
      <c r="P8" s="40"/>
      <c r="Q8" s="45" t="s">
        <v>37</v>
      </c>
      <c r="R8" s="46" t="s">
        <v>37</v>
      </c>
      <c r="Z8" s="5"/>
      <c r="AA8" s="5"/>
      <c r="AB8" s="5"/>
      <c r="AC8" s="5"/>
      <c r="AD8" s="5"/>
      <c r="AE8" s="5"/>
    </row>
    <row r="9" spans="1:31" x14ac:dyDescent="0.25">
      <c r="A9" s="7" t="s">
        <v>2</v>
      </c>
      <c r="B9" s="57">
        <v>11</v>
      </c>
      <c r="C9" s="58">
        <v>18</v>
      </c>
      <c r="D9" s="58">
        <v>6</v>
      </c>
      <c r="E9" s="59">
        <v>5</v>
      </c>
      <c r="F9" s="58">
        <v>5</v>
      </c>
      <c r="G9" s="58">
        <v>2</v>
      </c>
      <c r="H9" s="62">
        <v>3</v>
      </c>
      <c r="I9" s="63">
        <v>23</v>
      </c>
      <c r="J9" s="2"/>
      <c r="K9" s="25">
        <v>63.6</v>
      </c>
      <c r="L9" s="24">
        <v>89.7</v>
      </c>
      <c r="M9" s="24">
        <v>31.6</v>
      </c>
      <c r="N9" s="24">
        <v>33.299999999999997</v>
      </c>
      <c r="O9" s="24">
        <v>55.6</v>
      </c>
      <c r="P9" s="40">
        <v>33.299999999999997</v>
      </c>
      <c r="Q9" s="47">
        <v>45.5</v>
      </c>
      <c r="R9" s="46">
        <v>75.900000000000006</v>
      </c>
      <c r="Z9" s="5"/>
      <c r="AA9" s="5"/>
      <c r="AB9" s="5"/>
      <c r="AC9" s="5"/>
      <c r="AD9" s="5"/>
      <c r="AE9" s="5"/>
    </row>
    <row r="10" spans="1:31" x14ac:dyDescent="0.25">
      <c r="A10" s="7" t="s">
        <v>3</v>
      </c>
      <c r="B10" s="57"/>
      <c r="C10" s="58"/>
      <c r="D10" s="58"/>
      <c r="E10" s="59"/>
      <c r="F10" s="58"/>
      <c r="G10" s="58"/>
      <c r="H10" s="62">
        <v>2</v>
      </c>
      <c r="I10" s="63"/>
      <c r="J10" s="2"/>
      <c r="K10" s="25"/>
      <c r="L10" s="24"/>
      <c r="M10" s="24"/>
      <c r="N10" s="24"/>
      <c r="O10" s="24"/>
      <c r="P10" s="40"/>
      <c r="Q10" s="47">
        <v>100</v>
      </c>
      <c r="R10" s="46" t="s">
        <v>37</v>
      </c>
      <c r="Z10" s="5"/>
      <c r="AA10" s="5"/>
      <c r="AB10" s="5"/>
      <c r="AC10" s="5"/>
      <c r="AD10" s="5"/>
      <c r="AE10" s="5"/>
    </row>
    <row r="11" spans="1:31" x14ac:dyDescent="0.25">
      <c r="A11" s="7" t="s">
        <v>4</v>
      </c>
      <c r="B11" s="57">
        <v>245</v>
      </c>
      <c r="C11" s="58">
        <v>212</v>
      </c>
      <c r="D11" s="58">
        <v>246</v>
      </c>
      <c r="E11" s="59">
        <v>203</v>
      </c>
      <c r="F11" s="58">
        <v>223</v>
      </c>
      <c r="G11" s="58">
        <v>176</v>
      </c>
      <c r="H11" s="62">
        <v>134</v>
      </c>
      <c r="I11" s="63">
        <v>143</v>
      </c>
      <c r="J11" s="2"/>
      <c r="K11" s="25">
        <v>74.7</v>
      </c>
      <c r="L11" s="24">
        <v>76.900000000000006</v>
      </c>
      <c r="M11" s="24">
        <v>72.900000000000006</v>
      </c>
      <c r="N11" s="24">
        <v>75.5</v>
      </c>
      <c r="O11" s="24">
        <v>77.8</v>
      </c>
      <c r="P11" s="40">
        <v>80.099999999999994</v>
      </c>
      <c r="Q11" s="47">
        <v>69.5</v>
      </c>
      <c r="R11" s="46">
        <v>73.7</v>
      </c>
      <c r="Z11" s="5"/>
      <c r="AA11" s="5"/>
      <c r="AB11" s="5"/>
      <c r="AC11" s="5"/>
      <c r="AD11" s="5"/>
      <c r="AE11" s="5"/>
    </row>
    <row r="12" spans="1:31" ht="88.5" customHeight="1" x14ac:dyDescent="0.25">
      <c r="A12" s="7" t="s">
        <v>5</v>
      </c>
      <c r="B12" s="57">
        <v>11</v>
      </c>
      <c r="C12" s="58">
        <v>18</v>
      </c>
      <c r="D12" s="58">
        <v>8</v>
      </c>
      <c r="E12" s="59">
        <v>13</v>
      </c>
      <c r="F12" s="58">
        <v>12</v>
      </c>
      <c r="G12" s="58">
        <v>8</v>
      </c>
      <c r="H12" s="62">
        <v>3</v>
      </c>
      <c r="I12" s="63">
        <v>9</v>
      </c>
      <c r="J12" s="2"/>
      <c r="K12" s="25">
        <v>91.7</v>
      </c>
      <c r="L12" s="24">
        <v>94.7</v>
      </c>
      <c r="M12" s="24">
        <v>100</v>
      </c>
      <c r="N12" s="24">
        <v>85.7</v>
      </c>
      <c r="O12" s="24">
        <v>92.3</v>
      </c>
      <c r="P12" s="40">
        <v>71.400000000000006</v>
      </c>
      <c r="Q12" s="48">
        <v>50</v>
      </c>
      <c r="R12" s="46">
        <v>61.5</v>
      </c>
      <c r="Z12" s="5"/>
      <c r="AA12" s="5"/>
      <c r="AB12" s="5"/>
      <c r="AC12" s="5"/>
      <c r="AD12" s="5"/>
      <c r="AE12" s="5"/>
    </row>
    <row r="13" spans="1:31" x14ac:dyDescent="0.25">
      <c r="A13" s="7" t="s">
        <v>6</v>
      </c>
      <c r="B13" s="57">
        <v>1687</v>
      </c>
      <c r="C13" s="58">
        <v>1384</v>
      </c>
      <c r="D13" s="58">
        <v>1245</v>
      </c>
      <c r="E13" s="59">
        <v>955</v>
      </c>
      <c r="F13" s="58">
        <v>1114</v>
      </c>
      <c r="G13" s="58">
        <v>819</v>
      </c>
      <c r="H13" s="62">
        <v>568</v>
      </c>
      <c r="I13" s="63">
        <v>584</v>
      </c>
      <c r="J13" s="2"/>
      <c r="K13" s="25">
        <v>29.6</v>
      </c>
      <c r="L13" s="24">
        <v>25</v>
      </c>
      <c r="M13" s="24">
        <v>25.1</v>
      </c>
      <c r="N13" s="24">
        <v>29.7</v>
      </c>
      <c r="O13" s="24">
        <v>37.9</v>
      </c>
      <c r="P13" s="40">
        <v>38.200000000000003</v>
      </c>
      <c r="Q13" s="47">
        <v>42.5</v>
      </c>
      <c r="R13" s="46">
        <v>43.9</v>
      </c>
      <c r="Z13" s="5"/>
      <c r="AA13" s="5"/>
      <c r="AB13" s="5"/>
      <c r="AC13" s="5"/>
      <c r="AD13" s="5"/>
      <c r="AE13" s="5"/>
    </row>
    <row r="14" spans="1:31" x14ac:dyDescent="0.25">
      <c r="A14" s="6" t="s">
        <v>25</v>
      </c>
      <c r="B14" s="57">
        <v>5</v>
      </c>
      <c r="C14" s="58">
        <v>7</v>
      </c>
      <c r="D14" s="58">
        <v>5</v>
      </c>
      <c r="E14" s="59">
        <v>4</v>
      </c>
      <c r="F14" s="58">
        <v>3</v>
      </c>
      <c r="G14" s="58">
        <v>1</v>
      </c>
      <c r="H14" s="62">
        <v>3</v>
      </c>
      <c r="I14" s="63">
        <v>2</v>
      </c>
      <c r="J14" s="4"/>
      <c r="K14" s="23">
        <v>20</v>
      </c>
      <c r="L14" s="24">
        <v>14.3</v>
      </c>
      <c r="M14" s="24">
        <v>57.1</v>
      </c>
      <c r="N14" s="24">
        <v>0</v>
      </c>
      <c r="O14" s="24">
        <v>100</v>
      </c>
      <c r="P14" s="40">
        <v>0</v>
      </c>
      <c r="Q14" s="45">
        <v>66.7</v>
      </c>
      <c r="R14" s="46">
        <v>100</v>
      </c>
      <c r="Z14" s="5"/>
      <c r="AA14" s="5"/>
      <c r="AB14" s="5"/>
      <c r="AC14" s="5"/>
      <c r="AD14" s="5"/>
      <c r="AE14" s="5"/>
    </row>
    <row r="15" spans="1:31" x14ac:dyDescent="0.25">
      <c r="A15" s="6" t="s">
        <v>26</v>
      </c>
      <c r="B15" s="57">
        <v>102</v>
      </c>
      <c r="C15" s="58">
        <v>29</v>
      </c>
      <c r="D15" s="58">
        <v>27</v>
      </c>
      <c r="E15" s="59">
        <v>18</v>
      </c>
      <c r="F15" s="58">
        <v>36</v>
      </c>
      <c r="G15" s="58">
        <v>24</v>
      </c>
      <c r="H15" s="62">
        <v>7</v>
      </c>
      <c r="I15" s="63">
        <v>8</v>
      </c>
      <c r="J15" s="4"/>
      <c r="K15" s="23">
        <v>31.7</v>
      </c>
      <c r="L15" s="24">
        <v>16.100000000000001</v>
      </c>
      <c r="M15" s="24">
        <v>19.399999999999999</v>
      </c>
      <c r="N15" s="24">
        <v>12.5</v>
      </c>
      <c r="O15" s="24">
        <v>76.7</v>
      </c>
      <c r="P15" s="40">
        <v>26.9</v>
      </c>
      <c r="Q15" s="45">
        <v>0</v>
      </c>
      <c r="R15" s="46">
        <v>22.2</v>
      </c>
      <c r="Z15" s="5"/>
      <c r="AA15" s="5"/>
      <c r="AB15" s="5"/>
      <c r="AC15" s="5"/>
      <c r="AD15" s="5"/>
      <c r="AE15" s="5"/>
    </row>
    <row r="16" spans="1:31" x14ac:dyDescent="0.25">
      <c r="A16" s="6" t="s">
        <v>27</v>
      </c>
      <c r="B16" s="57">
        <v>125</v>
      </c>
      <c r="C16" s="58">
        <v>79</v>
      </c>
      <c r="D16" s="58">
        <v>113</v>
      </c>
      <c r="E16" s="59">
        <v>74</v>
      </c>
      <c r="F16" s="58">
        <v>79</v>
      </c>
      <c r="G16" s="58">
        <v>85</v>
      </c>
      <c r="H16" s="62">
        <v>78</v>
      </c>
      <c r="I16" s="63">
        <v>52</v>
      </c>
      <c r="J16" s="4"/>
      <c r="K16" s="23">
        <v>24.9</v>
      </c>
      <c r="L16" s="24">
        <v>6.5</v>
      </c>
      <c r="M16" s="24">
        <v>13.9</v>
      </c>
      <c r="N16" s="24">
        <v>21.4</v>
      </c>
      <c r="O16" s="24">
        <v>23.3</v>
      </c>
      <c r="P16" s="40">
        <v>28.2</v>
      </c>
      <c r="Q16" s="45">
        <v>43.7</v>
      </c>
      <c r="R16" s="46">
        <v>38.799999999999997</v>
      </c>
      <c r="Z16" s="5"/>
      <c r="AA16" s="5"/>
      <c r="AB16" s="5"/>
      <c r="AC16" s="5"/>
      <c r="AD16" s="5"/>
      <c r="AE16" s="5"/>
    </row>
    <row r="17" spans="1:31" x14ac:dyDescent="0.25">
      <c r="A17" s="7" t="s">
        <v>7</v>
      </c>
      <c r="B17" s="57">
        <v>45</v>
      </c>
      <c r="C17" s="58">
        <v>18</v>
      </c>
      <c r="D17" s="58">
        <v>17</v>
      </c>
      <c r="E17" s="59">
        <v>8</v>
      </c>
      <c r="F17" s="58">
        <v>12</v>
      </c>
      <c r="G17" s="58">
        <v>5</v>
      </c>
      <c r="H17" s="62">
        <v>6</v>
      </c>
      <c r="I17" s="63">
        <v>3</v>
      </c>
      <c r="J17" s="2"/>
      <c r="K17" s="25">
        <v>72.5</v>
      </c>
      <c r="L17" s="24">
        <v>59.1</v>
      </c>
      <c r="M17" s="24">
        <v>43.8</v>
      </c>
      <c r="N17" s="24">
        <v>100</v>
      </c>
      <c r="O17" s="24">
        <v>60</v>
      </c>
      <c r="P17" s="40">
        <v>75</v>
      </c>
      <c r="Q17" s="47">
        <v>100</v>
      </c>
      <c r="R17" s="46">
        <v>100</v>
      </c>
      <c r="Z17" s="5"/>
      <c r="AA17" s="5"/>
      <c r="AB17" s="5"/>
      <c r="AC17" s="5"/>
      <c r="AD17" s="5"/>
      <c r="AE17" s="5"/>
    </row>
    <row r="18" spans="1:31" x14ac:dyDescent="0.25">
      <c r="A18" s="7" t="s">
        <v>8</v>
      </c>
      <c r="B18" s="57">
        <v>142</v>
      </c>
      <c r="C18" s="58">
        <v>110</v>
      </c>
      <c r="D18" s="58">
        <v>87</v>
      </c>
      <c r="E18" s="59">
        <v>79</v>
      </c>
      <c r="F18" s="58">
        <v>76</v>
      </c>
      <c r="G18" s="58">
        <v>71</v>
      </c>
      <c r="H18" s="62">
        <v>60</v>
      </c>
      <c r="I18" s="63">
        <v>78</v>
      </c>
      <c r="J18" s="2"/>
      <c r="K18" s="25">
        <v>21.6</v>
      </c>
      <c r="L18" s="24">
        <v>29</v>
      </c>
      <c r="M18" s="24">
        <v>27.6</v>
      </c>
      <c r="N18" s="24">
        <v>29.7</v>
      </c>
      <c r="O18" s="24">
        <v>30.5</v>
      </c>
      <c r="P18" s="40">
        <v>27.5</v>
      </c>
      <c r="Q18" s="47">
        <v>31</v>
      </c>
      <c r="R18" s="46">
        <v>37.299999999999997</v>
      </c>
      <c r="Z18" s="5"/>
      <c r="AA18" s="5"/>
      <c r="AB18" s="5"/>
      <c r="AC18" s="5"/>
      <c r="AD18" s="5"/>
      <c r="AE18" s="5"/>
    </row>
    <row r="19" spans="1:31" x14ac:dyDescent="0.25">
      <c r="A19" s="7" t="s">
        <v>9</v>
      </c>
      <c r="B19" s="57">
        <v>3</v>
      </c>
      <c r="C19" s="58">
        <v>21</v>
      </c>
      <c r="D19" s="58">
        <v>19</v>
      </c>
      <c r="E19" s="59">
        <v>3</v>
      </c>
      <c r="F19" s="58">
        <v>16</v>
      </c>
      <c r="G19" s="58">
        <v>13</v>
      </c>
      <c r="H19" s="62"/>
      <c r="I19" s="63">
        <v>2</v>
      </c>
      <c r="J19" s="2"/>
      <c r="K19" s="25">
        <v>60</v>
      </c>
      <c r="L19" s="24">
        <v>87.5</v>
      </c>
      <c r="M19" s="24">
        <v>58.8</v>
      </c>
      <c r="N19" s="24">
        <v>83.3</v>
      </c>
      <c r="O19" s="24">
        <v>82.4</v>
      </c>
      <c r="P19" s="40">
        <v>87.5</v>
      </c>
      <c r="Q19" s="47">
        <v>80</v>
      </c>
      <c r="R19" s="46">
        <v>66.7</v>
      </c>
      <c r="Z19" s="5"/>
      <c r="AA19" s="5"/>
      <c r="AB19" s="5"/>
      <c r="AC19" s="5"/>
      <c r="AD19" s="5"/>
      <c r="AE19" s="5"/>
    </row>
    <row r="20" spans="1:31" ht="16.5" thickBot="1" x14ac:dyDescent="0.3">
      <c r="A20" s="7" t="s">
        <v>10</v>
      </c>
      <c r="B20" s="57">
        <v>6</v>
      </c>
      <c r="C20" s="58">
        <v>7</v>
      </c>
      <c r="D20" s="58">
        <v>4</v>
      </c>
      <c r="E20" s="59">
        <v>4</v>
      </c>
      <c r="F20" s="58">
        <v>10</v>
      </c>
      <c r="G20" s="58">
        <v>6</v>
      </c>
      <c r="H20" s="62">
        <v>8</v>
      </c>
      <c r="I20" s="63">
        <v>18</v>
      </c>
      <c r="J20" s="2"/>
      <c r="K20" s="25">
        <v>57.1</v>
      </c>
      <c r="L20" s="24">
        <v>77.8</v>
      </c>
      <c r="M20" s="24">
        <v>80</v>
      </c>
      <c r="N20" s="24">
        <v>66.7</v>
      </c>
      <c r="O20" s="24">
        <v>80</v>
      </c>
      <c r="P20" s="40">
        <v>100</v>
      </c>
      <c r="Q20" s="49">
        <v>88.9</v>
      </c>
      <c r="R20" s="50">
        <v>85.7</v>
      </c>
      <c r="Z20" s="5"/>
      <c r="AA20" s="5"/>
      <c r="AB20" s="5"/>
      <c r="AC20" s="5"/>
      <c r="AD20" s="5"/>
      <c r="AE20" s="5"/>
    </row>
    <row r="21" spans="1:31" x14ac:dyDescent="0.25">
      <c r="A21" s="7" t="s">
        <v>11</v>
      </c>
      <c r="B21" s="57">
        <v>2289</v>
      </c>
      <c r="C21" s="58">
        <v>1933</v>
      </c>
      <c r="D21" s="58">
        <v>1764</v>
      </c>
      <c r="E21" s="59">
        <v>1394</v>
      </c>
      <c r="F21" s="58">
        <v>1589</v>
      </c>
      <c r="G21" s="58">
        <v>1204</v>
      </c>
      <c r="H21" s="62">
        <v>855</v>
      </c>
      <c r="I21" s="63">
        <v>940</v>
      </c>
      <c r="J21" s="2"/>
      <c r="K21" s="25">
        <v>38.6</v>
      </c>
      <c r="L21" s="24">
        <v>38</v>
      </c>
      <c r="M21" s="24">
        <v>37.6</v>
      </c>
      <c r="N21" s="24">
        <v>43.2</v>
      </c>
      <c r="O21" s="24">
        <v>48</v>
      </c>
      <c r="P21" s="40">
        <v>48.7</v>
      </c>
      <c r="Q21" s="51">
        <v>50.9</v>
      </c>
      <c r="R21" s="52">
        <v>53.1</v>
      </c>
      <c r="Z21" s="5"/>
      <c r="AA21" s="5"/>
      <c r="AB21" s="5"/>
      <c r="AC21" s="5"/>
      <c r="AD21" s="5"/>
      <c r="AE21" s="5"/>
    </row>
    <row r="22" spans="1:31" ht="16.5" thickBot="1" x14ac:dyDescent="0.3">
      <c r="A22" s="13" t="s">
        <v>12</v>
      </c>
      <c r="B22" s="57">
        <v>966</v>
      </c>
      <c r="C22" s="58">
        <v>885</v>
      </c>
      <c r="D22" s="58">
        <v>837</v>
      </c>
      <c r="E22" s="59">
        <v>684</v>
      </c>
      <c r="F22" s="58">
        <v>535</v>
      </c>
      <c r="G22" s="58">
        <v>487</v>
      </c>
      <c r="H22" s="62">
        <v>447</v>
      </c>
      <c r="I22" s="63">
        <v>467</v>
      </c>
      <c r="J22" s="2"/>
      <c r="K22" s="26">
        <v>52.3</v>
      </c>
      <c r="L22" s="27">
        <v>55.6</v>
      </c>
      <c r="M22" s="27">
        <v>52.2</v>
      </c>
      <c r="N22" s="27">
        <v>63</v>
      </c>
      <c r="O22" s="27">
        <v>71.400000000000006</v>
      </c>
      <c r="P22" s="41">
        <v>70</v>
      </c>
      <c r="Q22" s="53">
        <v>75.8</v>
      </c>
      <c r="R22" s="54">
        <v>82.9</v>
      </c>
      <c r="Z22" s="5"/>
      <c r="AA22" s="5"/>
      <c r="AB22" s="5"/>
      <c r="AC22" s="5"/>
      <c r="AD22" s="5"/>
      <c r="AE22" s="5"/>
    </row>
    <row r="23" spans="1:31" ht="16.5" thickBot="1" x14ac:dyDescent="0.3">
      <c r="A23" s="14" t="s">
        <v>13</v>
      </c>
      <c r="B23" s="57">
        <v>3708</v>
      </c>
      <c r="C23" s="58">
        <v>3726</v>
      </c>
      <c r="D23" s="58">
        <v>3346</v>
      </c>
      <c r="E23" s="59">
        <v>2467</v>
      </c>
      <c r="F23" s="58">
        <v>2577</v>
      </c>
      <c r="G23" s="58">
        <v>2302</v>
      </c>
      <c r="H23" s="62">
        <v>1608</v>
      </c>
      <c r="I23" s="63">
        <v>2070</v>
      </c>
      <c r="J23" s="12"/>
      <c r="K23" s="28">
        <v>50.1</v>
      </c>
      <c r="L23" s="29">
        <v>40.299999999999997</v>
      </c>
      <c r="M23" s="29">
        <v>41</v>
      </c>
      <c r="N23" s="29">
        <v>55.3</v>
      </c>
      <c r="O23" s="29">
        <v>58.1</v>
      </c>
      <c r="P23" s="42">
        <v>69.400000000000006</v>
      </c>
      <c r="Q23" s="55">
        <v>62.6</v>
      </c>
      <c r="R23" s="39">
        <v>66.900000000000006</v>
      </c>
      <c r="Z23" s="5"/>
      <c r="AA23" s="5"/>
      <c r="AB23" s="5"/>
      <c r="AC23" s="5"/>
      <c r="AD23" s="5"/>
      <c r="AE23" s="5"/>
    </row>
    <row r="24" spans="1:31" ht="34.5" customHeight="1" thickBot="1" x14ac:dyDescent="0.3">
      <c r="A24" s="30" t="s">
        <v>38</v>
      </c>
      <c r="B24" s="56">
        <v>3765.6572062787377</v>
      </c>
      <c r="C24" s="56">
        <v>3809.1797442923985</v>
      </c>
      <c r="D24" s="56">
        <v>3368.0337510945228</v>
      </c>
      <c r="E24" s="56">
        <v>2592.6663288206764</v>
      </c>
      <c r="F24" s="56">
        <v>2685.8830350025364</v>
      </c>
      <c r="G24" s="56">
        <v>2378.7599754450584</v>
      </c>
      <c r="H24" s="64">
        <v>1665.3285099549837</v>
      </c>
      <c r="I24" s="64">
        <v>2119.0989544335089</v>
      </c>
      <c r="J24" s="12"/>
      <c r="K24" s="34"/>
      <c r="L24" s="35"/>
      <c r="M24" s="35"/>
      <c r="N24" s="35"/>
      <c r="O24" s="35"/>
      <c r="P24" s="35"/>
      <c r="Q24" s="35"/>
      <c r="R24" s="37"/>
      <c r="Z24" s="5"/>
      <c r="AA24" s="5"/>
      <c r="AB24" s="5"/>
      <c r="AC24" s="5"/>
      <c r="AD24" s="5"/>
      <c r="AE24" s="5"/>
    </row>
    <row r="25" spans="1:31" x14ac:dyDescent="0.25">
      <c r="A25" s="8" t="s">
        <v>29</v>
      </c>
    </row>
    <row r="27" spans="1:31" x14ac:dyDescent="0.25">
      <c r="B27" s="36"/>
      <c r="C27" s="36"/>
      <c r="D27" s="36"/>
      <c r="E27" s="36"/>
      <c r="F27" s="36"/>
      <c r="G27" s="36"/>
      <c r="H27" s="65"/>
      <c r="I27" s="65"/>
    </row>
    <row r="32" spans="1:31" x14ac:dyDescent="0.25">
      <c r="A32" s="31"/>
    </row>
  </sheetData>
  <mergeCells count="3">
    <mergeCell ref="B2:I2"/>
    <mergeCell ref="A1:R1"/>
    <mergeCell ref="K2:R2"/>
  </mergeCells>
  <phoneticPr fontId="9" type="noConversion"/>
  <conditionalFormatting sqref="D5:G5 C4:C5 C17:C23 D17:G21">
    <cfRule type="cellIs" dxfId="230" priority="268" operator="equal">
      <formula>B4</formula>
    </cfRule>
    <cfRule type="cellIs" dxfId="229" priority="269" operator="greaterThan">
      <formula>B4</formula>
    </cfRule>
    <cfRule type="cellIs" dxfId="228" priority="270" operator="lessThan">
      <formula>B4</formula>
    </cfRule>
  </conditionalFormatting>
  <conditionalFormatting sqref="D4:G4">
    <cfRule type="cellIs" dxfId="227" priority="265" operator="equal">
      <formula>C4</formula>
    </cfRule>
    <cfRule type="cellIs" dxfId="226" priority="266" operator="greaterThan">
      <formula>C4</formula>
    </cfRule>
    <cfRule type="cellIs" dxfId="225" priority="267" operator="lessThan">
      <formula>C4</formula>
    </cfRule>
  </conditionalFormatting>
  <conditionalFormatting sqref="D22:G23">
    <cfRule type="cellIs" dxfId="224" priority="259" operator="equal">
      <formula>C22</formula>
    </cfRule>
    <cfRule type="cellIs" dxfId="223" priority="260" operator="greaterThan">
      <formula>C22</formula>
    </cfRule>
    <cfRule type="cellIs" dxfId="222" priority="261" operator="lessThan">
      <formula>C22</formula>
    </cfRule>
  </conditionalFormatting>
  <conditionalFormatting sqref="L4 L5:P5">
    <cfRule type="cellIs" dxfId="221" priority="256" operator="equal">
      <formula>K4</formula>
    </cfRule>
    <cfRule type="cellIs" dxfId="220" priority="257" operator="greaterThan">
      <formula>K4</formula>
    </cfRule>
    <cfRule type="cellIs" dxfId="219" priority="258" operator="lessThan">
      <formula>K4</formula>
    </cfRule>
  </conditionalFormatting>
  <conditionalFormatting sqref="M4:P4">
    <cfRule type="cellIs" dxfId="218" priority="232" operator="equal">
      <formula>L4</formula>
    </cfRule>
    <cfRule type="cellIs" dxfId="217" priority="233" operator="greaterThan">
      <formula>L4</formula>
    </cfRule>
    <cfRule type="cellIs" dxfId="216" priority="234" operator="lessThan">
      <formula>L4</formula>
    </cfRule>
  </conditionalFormatting>
  <conditionalFormatting sqref="C24">
    <cfRule type="cellIs" dxfId="215" priority="223" operator="equal">
      <formula>B24</formula>
    </cfRule>
    <cfRule type="cellIs" dxfId="214" priority="224" operator="greaterThan">
      <formula>B24</formula>
    </cfRule>
    <cfRule type="cellIs" dxfId="213" priority="225" operator="lessThan">
      <formula>B24</formula>
    </cfRule>
  </conditionalFormatting>
  <conditionalFormatting sqref="D24:G24">
    <cfRule type="cellIs" dxfId="212" priority="220" operator="equal">
      <formula>C24</formula>
    </cfRule>
    <cfRule type="cellIs" dxfId="211" priority="221" operator="greaterThan">
      <formula>C24</formula>
    </cfRule>
    <cfRule type="cellIs" dxfId="210" priority="222" operator="lessThan">
      <formula>C24</formula>
    </cfRule>
  </conditionalFormatting>
  <conditionalFormatting sqref="H5 H17:H21">
    <cfRule type="cellIs" dxfId="209" priority="211" operator="equal">
      <formula>G5</formula>
    </cfRule>
    <cfRule type="cellIs" dxfId="208" priority="212" operator="greaterThan">
      <formula>G5</formula>
    </cfRule>
    <cfRule type="cellIs" dxfId="207" priority="213" operator="lessThan">
      <formula>G5</formula>
    </cfRule>
  </conditionalFormatting>
  <conditionalFormatting sqref="H4">
    <cfRule type="cellIs" dxfId="206" priority="208" operator="equal">
      <formula>G4</formula>
    </cfRule>
    <cfRule type="cellIs" dxfId="205" priority="209" operator="greaterThan">
      <formula>G4</formula>
    </cfRule>
    <cfRule type="cellIs" dxfId="204" priority="210" operator="lessThan">
      <formula>G4</formula>
    </cfRule>
  </conditionalFormatting>
  <conditionalFormatting sqref="H22:H23">
    <cfRule type="cellIs" dxfId="203" priority="205" operator="equal">
      <formula>G22</formula>
    </cfRule>
    <cfRule type="cellIs" dxfId="202" priority="206" operator="greaterThan">
      <formula>G22</formula>
    </cfRule>
    <cfRule type="cellIs" dxfId="201" priority="207" operator="lessThan">
      <formula>G22</formula>
    </cfRule>
  </conditionalFormatting>
  <conditionalFormatting sqref="H24">
    <cfRule type="cellIs" dxfId="200" priority="202" operator="equal">
      <formula>G24</formula>
    </cfRule>
    <cfRule type="cellIs" dxfId="199" priority="203" operator="greaterThan">
      <formula>G24</formula>
    </cfRule>
    <cfRule type="cellIs" dxfId="198" priority="204" operator="lessThan">
      <formula>G24</formula>
    </cfRule>
  </conditionalFormatting>
  <conditionalFormatting sqref="Q5:Q23">
    <cfRule type="cellIs" dxfId="197" priority="199" operator="equal">
      <formula>P5</formula>
    </cfRule>
    <cfRule type="cellIs" dxfId="196" priority="200" operator="greaterThan">
      <formula>P5</formula>
    </cfRule>
    <cfRule type="cellIs" dxfId="195" priority="201" operator="lessThan">
      <formula>P5</formula>
    </cfRule>
  </conditionalFormatting>
  <conditionalFormatting sqref="Q4">
    <cfRule type="cellIs" dxfId="194" priority="196" operator="equal">
      <formula>P4</formula>
    </cfRule>
    <cfRule type="cellIs" dxfId="193" priority="197" operator="greaterThan">
      <formula>P4</formula>
    </cfRule>
    <cfRule type="cellIs" dxfId="192" priority="198" operator="lessThan">
      <formula>P4</formula>
    </cfRule>
  </conditionalFormatting>
  <conditionalFormatting sqref="I5 I17:I21">
    <cfRule type="cellIs" dxfId="191" priority="190" operator="equal">
      <formula>H5</formula>
    </cfRule>
    <cfRule type="cellIs" dxfId="190" priority="191" operator="greaterThan">
      <formula>H5</formula>
    </cfRule>
    <cfRule type="cellIs" dxfId="189" priority="192" operator="lessThan">
      <formula>H5</formula>
    </cfRule>
  </conditionalFormatting>
  <conditionalFormatting sqref="I4">
    <cfRule type="cellIs" dxfId="188" priority="187" operator="equal">
      <formula>H4</formula>
    </cfRule>
    <cfRule type="cellIs" dxfId="187" priority="188" operator="greaterThan">
      <formula>H4</formula>
    </cfRule>
    <cfRule type="cellIs" dxfId="186" priority="189" operator="lessThan">
      <formula>H4</formula>
    </cfRule>
  </conditionalFormatting>
  <conditionalFormatting sqref="I22:I23">
    <cfRule type="cellIs" dxfId="185" priority="184" operator="equal">
      <formula>H22</formula>
    </cfRule>
    <cfRule type="cellIs" dxfId="184" priority="185" operator="greaterThan">
      <formula>H22</formula>
    </cfRule>
    <cfRule type="cellIs" dxfId="183" priority="186" operator="lessThan">
      <formula>H22</formula>
    </cfRule>
  </conditionalFormatting>
  <conditionalFormatting sqref="I24">
    <cfRule type="cellIs" dxfId="182" priority="181" operator="equal">
      <formula>H24</formula>
    </cfRule>
    <cfRule type="cellIs" dxfId="181" priority="182" operator="greaterThan">
      <formula>H24</formula>
    </cfRule>
    <cfRule type="cellIs" dxfId="180" priority="183" operator="lessThan">
      <formula>H24</formula>
    </cfRule>
  </conditionalFormatting>
  <conditionalFormatting sqref="R5:R23">
    <cfRule type="cellIs" dxfId="179" priority="178" operator="equal">
      <formula>Q5</formula>
    </cfRule>
    <cfRule type="cellIs" dxfId="178" priority="179" operator="greaterThan">
      <formula>Q5</formula>
    </cfRule>
    <cfRule type="cellIs" dxfId="177" priority="180" operator="lessThan">
      <formula>Q5</formula>
    </cfRule>
  </conditionalFormatting>
  <conditionalFormatting sqref="R4">
    <cfRule type="cellIs" dxfId="176" priority="175" operator="equal">
      <formula>Q4</formula>
    </cfRule>
    <cfRule type="cellIs" dxfId="175" priority="176" operator="greaterThan">
      <formula>Q4</formula>
    </cfRule>
    <cfRule type="cellIs" dxfId="174" priority="177" operator="lessThan">
      <formula>Q4</formula>
    </cfRule>
  </conditionalFormatting>
  <conditionalFormatting sqref="C6">
    <cfRule type="cellIs" dxfId="173" priority="172" operator="equal">
      <formula>B6</formula>
    </cfRule>
    <cfRule type="cellIs" dxfId="172" priority="173" operator="greaterThan">
      <formula>B6</formula>
    </cfRule>
    <cfRule type="cellIs" dxfId="171" priority="174" operator="lessThan">
      <formula>B6</formula>
    </cfRule>
  </conditionalFormatting>
  <conditionalFormatting sqref="D6:H6">
    <cfRule type="cellIs" dxfId="170" priority="169" operator="equal">
      <formula>C6</formula>
    </cfRule>
    <cfRule type="cellIs" dxfId="169" priority="170" operator="greaterThan">
      <formula>C6</formula>
    </cfRule>
    <cfRule type="cellIs" dxfId="168" priority="171" operator="lessThan">
      <formula>C6</formula>
    </cfRule>
  </conditionalFormatting>
  <conditionalFormatting sqref="I6">
    <cfRule type="cellIs" dxfId="167" priority="166" operator="equal">
      <formula>H6</formula>
    </cfRule>
    <cfRule type="cellIs" dxfId="166" priority="167" operator="greaterThan">
      <formula>H6</formula>
    </cfRule>
    <cfRule type="cellIs" dxfId="165" priority="168" operator="lessThan">
      <formula>H6</formula>
    </cfRule>
  </conditionalFormatting>
  <conditionalFormatting sqref="C6">
    <cfRule type="cellIs" dxfId="164" priority="163" operator="equal">
      <formula>B6</formula>
    </cfRule>
    <cfRule type="cellIs" dxfId="163" priority="164" operator="greaterThan">
      <formula>B6</formula>
    </cfRule>
    <cfRule type="cellIs" dxfId="162" priority="165" operator="lessThan">
      <formula>B6</formula>
    </cfRule>
  </conditionalFormatting>
  <conditionalFormatting sqref="D6:H6">
    <cfRule type="cellIs" dxfId="161" priority="160" operator="equal">
      <formula>C6</formula>
    </cfRule>
    <cfRule type="cellIs" dxfId="160" priority="161" operator="greaterThan">
      <formula>C6</formula>
    </cfRule>
    <cfRule type="cellIs" dxfId="159" priority="162" operator="lessThan">
      <formula>C6</formula>
    </cfRule>
  </conditionalFormatting>
  <conditionalFormatting sqref="I6">
    <cfRule type="cellIs" dxfId="158" priority="157" operator="equal">
      <formula>H6</formula>
    </cfRule>
    <cfRule type="cellIs" dxfId="157" priority="158" operator="greaterThan">
      <formula>H6</formula>
    </cfRule>
    <cfRule type="cellIs" dxfId="156" priority="159" operator="lessThan">
      <formula>H6</formula>
    </cfRule>
  </conditionalFormatting>
  <conditionalFormatting sqref="C6:F6">
    <cfRule type="cellIs" dxfId="155" priority="154" operator="equal">
      <formula>B6</formula>
    </cfRule>
    <cfRule type="cellIs" dxfId="154" priority="155" operator="greaterThan">
      <formula>B6</formula>
    </cfRule>
    <cfRule type="cellIs" dxfId="153" priority="156" operator="lessThan">
      <formula>B6</formula>
    </cfRule>
  </conditionalFormatting>
  <conditionalFormatting sqref="H6">
    <cfRule type="cellIs" dxfId="152" priority="151" operator="equal">
      <formula>F6</formula>
    </cfRule>
    <cfRule type="cellIs" dxfId="151" priority="152" operator="greaterThan">
      <formula>F6</formula>
    </cfRule>
    <cfRule type="cellIs" dxfId="150" priority="153" operator="lessThan">
      <formula>F6</formula>
    </cfRule>
  </conditionalFormatting>
  <conditionalFormatting sqref="G6">
    <cfRule type="cellIs" dxfId="149" priority="148" operator="equal">
      <formula>E6</formula>
    </cfRule>
    <cfRule type="cellIs" dxfId="148" priority="149" operator="greaterThan">
      <formula>E6</formula>
    </cfRule>
    <cfRule type="cellIs" dxfId="147" priority="150" operator="lessThan">
      <formula>E6</formula>
    </cfRule>
  </conditionalFormatting>
  <conditionalFormatting sqref="C6:F6">
    <cfRule type="cellIs" dxfId="146" priority="145" operator="equal">
      <formula>B6</formula>
    </cfRule>
    <cfRule type="cellIs" dxfId="145" priority="146" operator="greaterThan">
      <formula>B6</formula>
    </cfRule>
    <cfRule type="cellIs" dxfId="144" priority="147" operator="lessThan">
      <formula>B6</formula>
    </cfRule>
  </conditionalFormatting>
  <conditionalFormatting sqref="H6">
    <cfRule type="cellIs" dxfId="143" priority="142" operator="equal">
      <formula>F6</formula>
    </cfRule>
    <cfRule type="cellIs" dxfId="142" priority="143" operator="greaterThan">
      <formula>F6</formula>
    </cfRule>
    <cfRule type="cellIs" dxfId="141" priority="144" operator="lessThan">
      <formula>F6</formula>
    </cfRule>
  </conditionalFormatting>
  <conditionalFormatting sqref="G6">
    <cfRule type="cellIs" dxfId="140" priority="139" operator="equal">
      <formula>E6</formula>
    </cfRule>
    <cfRule type="cellIs" dxfId="139" priority="140" operator="greaterThan">
      <formula>E6</formula>
    </cfRule>
    <cfRule type="cellIs" dxfId="138" priority="141" operator="lessThan">
      <formula>E6</formula>
    </cfRule>
  </conditionalFormatting>
  <conditionalFormatting sqref="C7:C8">
    <cfRule type="cellIs" dxfId="137" priority="136" operator="equal">
      <formula>B7</formula>
    </cfRule>
    <cfRule type="cellIs" dxfId="136" priority="137" operator="greaterThan">
      <formula>B7</formula>
    </cfRule>
    <cfRule type="cellIs" dxfId="135" priority="138" operator="lessThan">
      <formula>B7</formula>
    </cfRule>
  </conditionalFormatting>
  <conditionalFormatting sqref="D7:H8">
    <cfRule type="cellIs" dxfId="134" priority="133" operator="equal">
      <formula>C7</formula>
    </cfRule>
    <cfRule type="cellIs" dxfId="133" priority="134" operator="greaterThan">
      <formula>C7</formula>
    </cfRule>
    <cfRule type="cellIs" dxfId="132" priority="135" operator="lessThan">
      <formula>C7</formula>
    </cfRule>
  </conditionalFormatting>
  <conditionalFormatting sqref="I7:I8">
    <cfRule type="cellIs" dxfId="131" priority="130" operator="equal">
      <formula>H7</formula>
    </cfRule>
    <cfRule type="cellIs" dxfId="130" priority="131" operator="greaterThan">
      <formula>H7</formula>
    </cfRule>
    <cfRule type="cellIs" dxfId="129" priority="132" operator="lessThan">
      <formula>H7</formula>
    </cfRule>
  </conditionalFormatting>
  <conditionalFormatting sqref="C7:C8">
    <cfRule type="cellIs" dxfId="128" priority="127" operator="equal">
      <formula>B7</formula>
    </cfRule>
    <cfRule type="cellIs" dxfId="127" priority="128" operator="greaterThan">
      <formula>B7</formula>
    </cfRule>
    <cfRule type="cellIs" dxfId="126" priority="129" operator="lessThan">
      <formula>B7</formula>
    </cfRule>
  </conditionalFormatting>
  <conditionalFormatting sqref="D7:H8">
    <cfRule type="cellIs" dxfId="125" priority="124" operator="equal">
      <formula>C7</formula>
    </cfRule>
    <cfRule type="cellIs" dxfId="124" priority="125" operator="greaterThan">
      <formula>C7</formula>
    </cfRule>
    <cfRule type="cellIs" dxfId="123" priority="126" operator="lessThan">
      <formula>C7</formula>
    </cfRule>
  </conditionalFormatting>
  <conditionalFormatting sqref="I7:I8">
    <cfRule type="cellIs" dxfId="122" priority="121" operator="equal">
      <formula>H7</formula>
    </cfRule>
    <cfRule type="cellIs" dxfId="121" priority="122" operator="greaterThan">
      <formula>H7</formula>
    </cfRule>
    <cfRule type="cellIs" dxfId="120" priority="123" operator="lessThan">
      <formula>H7</formula>
    </cfRule>
  </conditionalFormatting>
  <conditionalFormatting sqref="C7:F8">
    <cfRule type="cellIs" dxfId="119" priority="118" operator="equal">
      <formula>B7</formula>
    </cfRule>
    <cfRule type="cellIs" dxfId="118" priority="119" operator="greaterThan">
      <formula>B7</formula>
    </cfRule>
    <cfRule type="cellIs" dxfId="117" priority="120" operator="lessThan">
      <formula>B7</formula>
    </cfRule>
  </conditionalFormatting>
  <conditionalFormatting sqref="H7:H8">
    <cfRule type="cellIs" dxfId="116" priority="115" operator="equal">
      <formula>F7</formula>
    </cfRule>
    <cfRule type="cellIs" dxfId="115" priority="116" operator="greaterThan">
      <formula>F7</formula>
    </cfRule>
    <cfRule type="cellIs" dxfId="114" priority="117" operator="lessThan">
      <formula>F7</formula>
    </cfRule>
  </conditionalFormatting>
  <conditionalFormatting sqref="G7:G8">
    <cfRule type="cellIs" dxfId="113" priority="112" operator="equal">
      <formula>E7</formula>
    </cfRule>
    <cfRule type="cellIs" dxfId="112" priority="113" operator="greaterThan">
      <formula>E7</formula>
    </cfRule>
    <cfRule type="cellIs" dxfId="111" priority="114" operator="lessThan">
      <formula>E7</formula>
    </cfRule>
  </conditionalFormatting>
  <conditionalFormatting sqref="C7:F8">
    <cfRule type="cellIs" dxfId="110" priority="109" operator="equal">
      <formula>B7</formula>
    </cfRule>
    <cfRule type="cellIs" dxfId="109" priority="110" operator="greaterThan">
      <formula>B7</formula>
    </cfRule>
    <cfRule type="cellIs" dxfId="108" priority="111" operator="lessThan">
      <formula>B7</formula>
    </cfRule>
  </conditionalFormatting>
  <conditionalFormatting sqref="H7:H8">
    <cfRule type="cellIs" dxfId="107" priority="106" operator="equal">
      <formula>F7</formula>
    </cfRule>
    <cfRule type="cellIs" dxfId="106" priority="107" operator="greaterThan">
      <formula>F7</formula>
    </cfRule>
    <cfRule type="cellIs" dxfId="105" priority="108" operator="lessThan">
      <formula>F7</formula>
    </cfRule>
  </conditionalFormatting>
  <conditionalFormatting sqref="G7:G8">
    <cfRule type="cellIs" dxfId="104" priority="103" operator="equal">
      <formula>E7</formula>
    </cfRule>
    <cfRule type="cellIs" dxfId="103" priority="104" operator="greaterThan">
      <formula>E7</formula>
    </cfRule>
    <cfRule type="cellIs" dxfId="102" priority="105" operator="lessThan">
      <formula>E7</formula>
    </cfRule>
  </conditionalFormatting>
  <conditionalFormatting sqref="C9:C11">
    <cfRule type="cellIs" dxfId="101" priority="100" operator="equal">
      <formula>B9</formula>
    </cfRule>
    <cfRule type="cellIs" dxfId="100" priority="101" operator="greaterThan">
      <formula>B9</formula>
    </cfRule>
    <cfRule type="cellIs" dxfId="99" priority="102" operator="lessThan">
      <formula>B9</formula>
    </cfRule>
  </conditionalFormatting>
  <conditionalFormatting sqref="D9:H11">
    <cfRule type="cellIs" dxfId="98" priority="97" operator="equal">
      <formula>C9</formula>
    </cfRule>
    <cfRule type="cellIs" dxfId="97" priority="98" operator="greaterThan">
      <formula>C9</formula>
    </cfRule>
    <cfRule type="cellIs" dxfId="96" priority="99" operator="lessThan">
      <formula>C9</formula>
    </cfRule>
  </conditionalFormatting>
  <conditionalFormatting sqref="I9:I11">
    <cfRule type="cellIs" dxfId="95" priority="94" operator="equal">
      <formula>H9</formula>
    </cfRule>
    <cfRule type="cellIs" dxfId="94" priority="95" operator="greaterThan">
      <formula>H9</formula>
    </cfRule>
    <cfRule type="cellIs" dxfId="93" priority="96" operator="lessThan">
      <formula>H9</formula>
    </cfRule>
  </conditionalFormatting>
  <conditionalFormatting sqref="C9:C11">
    <cfRule type="cellIs" dxfId="92" priority="91" operator="equal">
      <formula>B9</formula>
    </cfRule>
    <cfRule type="cellIs" dxfId="91" priority="92" operator="greaterThan">
      <formula>B9</formula>
    </cfRule>
    <cfRule type="cellIs" dxfId="90" priority="93" operator="lessThan">
      <formula>B9</formula>
    </cfRule>
  </conditionalFormatting>
  <conditionalFormatting sqref="D9:H11">
    <cfRule type="cellIs" dxfId="89" priority="88" operator="equal">
      <formula>C9</formula>
    </cfRule>
    <cfRule type="cellIs" dxfId="88" priority="89" operator="greaterThan">
      <formula>C9</formula>
    </cfRule>
    <cfRule type="cellIs" dxfId="87" priority="90" operator="lessThan">
      <formula>C9</formula>
    </cfRule>
  </conditionalFormatting>
  <conditionalFormatting sqref="I9:I11">
    <cfRule type="cellIs" dxfId="86" priority="85" operator="equal">
      <formula>H9</formula>
    </cfRule>
    <cfRule type="cellIs" dxfId="85" priority="86" operator="greaterThan">
      <formula>H9</formula>
    </cfRule>
    <cfRule type="cellIs" dxfId="84" priority="87" operator="lessThan">
      <formula>H9</formula>
    </cfRule>
  </conditionalFormatting>
  <conditionalFormatting sqref="C9:F11">
    <cfRule type="cellIs" dxfId="83" priority="82" operator="equal">
      <formula>B9</formula>
    </cfRule>
    <cfRule type="cellIs" dxfId="82" priority="83" operator="greaterThan">
      <formula>B9</formula>
    </cfRule>
    <cfRule type="cellIs" dxfId="81" priority="84" operator="lessThan">
      <formula>B9</formula>
    </cfRule>
  </conditionalFormatting>
  <conditionalFormatting sqref="H9:H11">
    <cfRule type="cellIs" dxfId="80" priority="79" operator="equal">
      <formula>F9</formula>
    </cfRule>
    <cfRule type="cellIs" dxfId="79" priority="80" operator="greaterThan">
      <formula>F9</formula>
    </cfRule>
    <cfRule type="cellIs" dxfId="78" priority="81" operator="lessThan">
      <formula>F9</formula>
    </cfRule>
  </conditionalFormatting>
  <conditionalFormatting sqref="G9:G11">
    <cfRule type="cellIs" dxfId="77" priority="76" operator="equal">
      <formula>E9</formula>
    </cfRule>
    <cfRule type="cellIs" dxfId="76" priority="77" operator="greaterThan">
      <formula>E9</formula>
    </cfRule>
    <cfRule type="cellIs" dxfId="75" priority="78" operator="lessThan">
      <formula>E9</formula>
    </cfRule>
  </conditionalFormatting>
  <conditionalFormatting sqref="C12">
    <cfRule type="cellIs" dxfId="74" priority="73" operator="equal">
      <formula>B12</formula>
    </cfRule>
    <cfRule type="cellIs" dxfId="73" priority="74" operator="greaterThan">
      <formula>B12</formula>
    </cfRule>
    <cfRule type="cellIs" dxfId="72" priority="75" operator="lessThan">
      <formula>B12</formula>
    </cfRule>
  </conditionalFormatting>
  <conditionalFormatting sqref="D12:H12">
    <cfRule type="cellIs" dxfId="71" priority="70" operator="equal">
      <formula>C12</formula>
    </cfRule>
    <cfRule type="cellIs" dxfId="70" priority="71" operator="greaterThan">
      <formula>C12</formula>
    </cfRule>
    <cfRule type="cellIs" dxfId="69" priority="72" operator="lessThan">
      <formula>C12</formula>
    </cfRule>
  </conditionalFormatting>
  <conditionalFormatting sqref="I12">
    <cfRule type="cellIs" dxfId="68" priority="67" operator="equal">
      <formula>H12</formula>
    </cfRule>
    <cfRule type="cellIs" dxfId="67" priority="68" operator="greaterThan">
      <formula>H12</formula>
    </cfRule>
    <cfRule type="cellIs" dxfId="66" priority="69" operator="lessThan">
      <formula>H12</formula>
    </cfRule>
  </conditionalFormatting>
  <conditionalFormatting sqref="C12">
    <cfRule type="cellIs" dxfId="65" priority="64" operator="equal">
      <formula>B12</formula>
    </cfRule>
    <cfRule type="cellIs" dxfId="64" priority="65" operator="greaterThan">
      <formula>B12</formula>
    </cfRule>
    <cfRule type="cellIs" dxfId="63" priority="66" operator="lessThan">
      <formula>B12</formula>
    </cfRule>
  </conditionalFormatting>
  <conditionalFormatting sqref="D12:H12">
    <cfRule type="cellIs" dxfId="62" priority="61" operator="equal">
      <formula>C12</formula>
    </cfRule>
    <cfRule type="cellIs" dxfId="61" priority="62" operator="greaterThan">
      <formula>C12</formula>
    </cfRule>
    <cfRule type="cellIs" dxfId="60" priority="63" operator="lessThan">
      <formula>C12</formula>
    </cfRule>
  </conditionalFormatting>
  <conditionalFormatting sqref="I12">
    <cfRule type="cellIs" dxfId="59" priority="58" operator="equal">
      <formula>H12</formula>
    </cfRule>
    <cfRule type="cellIs" dxfId="58" priority="59" operator="greaterThan">
      <formula>H12</formula>
    </cfRule>
    <cfRule type="cellIs" dxfId="57" priority="60" operator="lessThan">
      <formula>H12</formula>
    </cfRule>
  </conditionalFormatting>
  <conditionalFormatting sqref="C12:F12">
    <cfRule type="cellIs" dxfId="56" priority="55" operator="equal">
      <formula>B12</formula>
    </cfRule>
    <cfRule type="cellIs" dxfId="55" priority="56" operator="greaterThan">
      <formula>B12</formula>
    </cfRule>
    <cfRule type="cellIs" dxfId="54" priority="57" operator="lessThan">
      <formula>B12</formula>
    </cfRule>
  </conditionalFormatting>
  <conditionalFormatting sqref="H12">
    <cfRule type="cellIs" dxfId="53" priority="52" operator="equal">
      <formula>F12</formula>
    </cfRule>
    <cfRule type="cellIs" dxfId="52" priority="53" operator="greaterThan">
      <formula>F12</formula>
    </cfRule>
    <cfRule type="cellIs" dxfId="51" priority="54" operator="lessThan">
      <formula>F12</formula>
    </cfRule>
  </conditionalFormatting>
  <conditionalFormatting sqref="G12">
    <cfRule type="cellIs" dxfId="50" priority="49" operator="equal">
      <formula>E12</formula>
    </cfRule>
    <cfRule type="cellIs" dxfId="49" priority="50" operator="greaterThan">
      <formula>E12</formula>
    </cfRule>
    <cfRule type="cellIs" dxfId="48" priority="51" operator="lessThan">
      <formula>E12</formula>
    </cfRule>
  </conditionalFormatting>
  <conditionalFormatting sqref="C13:C16">
    <cfRule type="cellIs" dxfId="47" priority="46" operator="equal">
      <formula>B13</formula>
    </cfRule>
    <cfRule type="cellIs" dxfId="46" priority="47" operator="greaterThan">
      <formula>B13</formula>
    </cfRule>
    <cfRule type="cellIs" dxfId="45" priority="48" operator="lessThan">
      <formula>B13</formula>
    </cfRule>
  </conditionalFormatting>
  <conditionalFormatting sqref="D13:H16">
    <cfRule type="cellIs" dxfId="44" priority="43" operator="equal">
      <formula>C13</formula>
    </cfRule>
    <cfRule type="cellIs" dxfId="43" priority="44" operator="greaterThan">
      <formula>C13</formula>
    </cfRule>
    <cfRule type="cellIs" dxfId="42" priority="45" operator="lessThan">
      <formula>C13</formula>
    </cfRule>
  </conditionalFormatting>
  <conditionalFormatting sqref="I13:I16">
    <cfRule type="cellIs" dxfId="41" priority="40" operator="equal">
      <formula>H13</formula>
    </cfRule>
    <cfRule type="cellIs" dxfId="40" priority="41" operator="greaterThan">
      <formula>H13</formula>
    </cfRule>
    <cfRule type="cellIs" dxfId="39" priority="42" operator="lessThan">
      <formula>H13</formula>
    </cfRule>
  </conditionalFormatting>
  <conditionalFormatting sqref="C13:C16">
    <cfRule type="cellIs" dxfId="38" priority="37" operator="equal">
      <formula>B13</formula>
    </cfRule>
    <cfRule type="cellIs" dxfId="37" priority="38" operator="greaterThan">
      <formula>B13</formula>
    </cfRule>
    <cfRule type="cellIs" dxfId="36" priority="39" operator="lessThan">
      <formula>B13</formula>
    </cfRule>
  </conditionalFormatting>
  <conditionalFormatting sqref="D13:H16">
    <cfRule type="cellIs" dxfId="35" priority="34" operator="equal">
      <formula>C13</formula>
    </cfRule>
    <cfRule type="cellIs" dxfId="34" priority="35" operator="greaterThan">
      <formula>C13</formula>
    </cfRule>
    <cfRule type="cellIs" dxfId="33" priority="36" operator="lessThan">
      <formula>C13</formula>
    </cfRule>
  </conditionalFormatting>
  <conditionalFormatting sqref="I13:I16">
    <cfRule type="cellIs" dxfId="32" priority="31" operator="equal">
      <formula>H13</formula>
    </cfRule>
    <cfRule type="cellIs" dxfId="31" priority="32" operator="greaterThan">
      <formula>H13</formula>
    </cfRule>
    <cfRule type="cellIs" dxfId="30" priority="33" operator="lessThan">
      <formula>H13</formula>
    </cfRule>
  </conditionalFormatting>
  <conditionalFormatting sqref="C13:F16">
    <cfRule type="cellIs" dxfId="29" priority="28" operator="equal">
      <formula>B13</formula>
    </cfRule>
    <cfRule type="cellIs" dxfId="28" priority="29" operator="greaterThan">
      <formula>B13</formula>
    </cfRule>
    <cfRule type="cellIs" dxfId="27" priority="30" operator="lessThan">
      <formula>B13</formula>
    </cfRule>
  </conditionalFormatting>
  <conditionalFormatting sqref="H13:H16">
    <cfRule type="cellIs" dxfId="26" priority="25" operator="equal">
      <formula>F13</formula>
    </cfRule>
    <cfRule type="cellIs" dxfId="25" priority="26" operator="greaterThan">
      <formula>F13</formula>
    </cfRule>
    <cfRule type="cellIs" dxfId="24" priority="27" operator="lessThan">
      <formula>F13</formula>
    </cfRule>
  </conditionalFormatting>
  <conditionalFormatting sqref="G13:G16">
    <cfRule type="cellIs" dxfId="23" priority="22" operator="equal">
      <formula>E13</formula>
    </cfRule>
    <cfRule type="cellIs" dxfId="22" priority="23" operator="greaterThan">
      <formula>E13</formula>
    </cfRule>
    <cfRule type="cellIs" dxfId="21" priority="24" operator="lessThan">
      <formula>E13</formula>
    </cfRule>
  </conditionalFormatting>
  <conditionalFormatting sqref="L6:P8">
    <cfRule type="cellIs" dxfId="20" priority="19" operator="equal">
      <formula>K6</formula>
    </cfRule>
    <cfRule type="cellIs" dxfId="19" priority="20" operator="greaterThan">
      <formula>K6</formula>
    </cfRule>
    <cfRule type="cellIs" dxfId="18" priority="21" operator="lessThan">
      <formula>K6</formula>
    </cfRule>
  </conditionalFormatting>
  <conditionalFormatting sqref="L9:P11">
    <cfRule type="cellIs" dxfId="17" priority="16" operator="equal">
      <formula>K9</formula>
    </cfRule>
    <cfRule type="cellIs" dxfId="16" priority="17" operator="greaterThan">
      <formula>K9</formula>
    </cfRule>
    <cfRule type="cellIs" dxfId="15" priority="18" operator="lessThan">
      <formula>K9</formula>
    </cfRule>
  </conditionalFormatting>
  <conditionalFormatting sqref="L12:P12">
    <cfRule type="cellIs" dxfId="14" priority="13" operator="equal">
      <formula>K12</formula>
    </cfRule>
    <cfRule type="cellIs" dxfId="13" priority="14" operator="greaterThan">
      <formula>K12</formula>
    </cfRule>
    <cfRule type="cellIs" dxfId="12" priority="15" operator="lessThan">
      <formula>K12</formula>
    </cfRule>
  </conditionalFormatting>
  <conditionalFormatting sqref="L13:P13">
    <cfRule type="cellIs" dxfId="11" priority="10" operator="equal">
      <formula>K13</formula>
    </cfRule>
    <cfRule type="cellIs" dxfId="10" priority="11" operator="greaterThan">
      <formula>K13</formula>
    </cfRule>
    <cfRule type="cellIs" dxfId="9" priority="12" operator="lessThan">
      <formula>K13</formula>
    </cfRule>
  </conditionalFormatting>
  <conditionalFormatting sqref="L14:P15">
    <cfRule type="cellIs" dxfId="8" priority="7" operator="equal">
      <formula>K14</formula>
    </cfRule>
    <cfRule type="cellIs" dxfId="7" priority="8" operator="greaterThan">
      <formula>K14</formula>
    </cfRule>
    <cfRule type="cellIs" dxfId="6" priority="9" operator="lessThan">
      <formula>K14</formula>
    </cfRule>
  </conditionalFormatting>
  <conditionalFormatting sqref="L16:P16">
    <cfRule type="cellIs" dxfId="5" priority="4" operator="equal">
      <formula>K16</formula>
    </cfRule>
    <cfRule type="cellIs" dxfId="4" priority="5" operator="greaterThan">
      <formula>K16</formula>
    </cfRule>
    <cfRule type="cellIs" dxfId="3" priority="6" operator="lessThan">
      <formula>K16</formula>
    </cfRule>
  </conditionalFormatting>
  <conditionalFormatting sqref="L17:P23">
    <cfRule type="cellIs" dxfId="2" priority="1" operator="equal">
      <formula>K17</formula>
    </cfRule>
    <cfRule type="cellIs" dxfId="1" priority="2" operator="greaterThan">
      <formula>K17</formula>
    </cfRule>
    <cfRule type="cellIs" dxfId="0" priority="3" operator="lessThan">
      <formula>K17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6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30"/>
  <sheetViews>
    <sheetView topLeftCell="A223" zoomScaleSheetLayoutView="85" workbookViewId="0">
      <selection activeCell="R197" sqref="R197"/>
    </sheetView>
  </sheetViews>
  <sheetFormatPr defaultRowHeight="15" x14ac:dyDescent="0.25"/>
  <cols>
    <col min="16" max="16" width="10.5703125" customWidth="1"/>
  </cols>
  <sheetData>
    <row r="1" spans="1:16" ht="30" customHeight="1" x14ac:dyDescent="0.25">
      <c r="A1" s="135" t="str">
        <f>bcs!A23</f>
        <v>Összes bűncselekmény</v>
      </c>
      <c r="B1" s="135"/>
      <c r="C1" s="135"/>
      <c r="D1" s="135"/>
      <c r="E1" s="135"/>
      <c r="F1" s="135"/>
      <c r="G1" s="135"/>
      <c r="H1" s="135"/>
      <c r="I1" s="135" t="str">
        <f>bcs!A24</f>
        <v>Regisztrált bűncselekmények 100 000 lakosra vetített aránya Szombathely Rk. 
illetékességi területén</v>
      </c>
      <c r="J1" s="135"/>
      <c r="K1" s="135"/>
      <c r="L1" s="135"/>
      <c r="M1" s="135"/>
      <c r="N1" s="135"/>
      <c r="O1" s="135"/>
      <c r="P1" s="135"/>
    </row>
    <row r="2" spans="1:16" x14ac:dyDescent="0.25">
      <c r="A2" s="134" t="str">
        <f>bcs!$A$3</f>
        <v>az ENyÜBS 2010-2017. évi adatai alapján</v>
      </c>
      <c r="B2" s="134"/>
      <c r="C2" s="134"/>
      <c r="D2" s="134"/>
      <c r="E2" s="134"/>
      <c r="F2" s="134"/>
      <c r="G2" s="134"/>
      <c r="H2" s="134"/>
      <c r="I2" s="134" t="str">
        <f>bcs!$A$3</f>
        <v>az ENyÜBS 2010-2017. évi adatai alapján</v>
      </c>
      <c r="J2" s="134"/>
      <c r="K2" s="134"/>
      <c r="L2" s="134"/>
      <c r="M2" s="134"/>
      <c r="N2" s="134"/>
      <c r="O2" s="134"/>
      <c r="P2" s="134"/>
    </row>
    <row r="3" spans="1:16" x14ac:dyDescent="0.25">
      <c r="A3" s="134" t="str">
        <f>bcs!$A$1</f>
        <v>Szombathely város területe</v>
      </c>
      <c r="B3" s="134"/>
      <c r="C3" s="134"/>
      <c r="D3" s="134"/>
      <c r="E3" s="134"/>
      <c r="F3" s="134"/>
      <c r="G3" s="134"/>
      <c r="H3" s="134"/>
      <c r="I3" s="134" t="str">
        <f>bcs!$A$1</f>
        <v>Szombathely város területe</v>
      </c>
      <c r="J3" s="134"/>
      <c r="K3" s="134"/>
      <c r="L3" s="134"/>
      <c r="M3" s="134"/>
      <c r="N3" s="134"/>
      <c r="O3" s="134"/>
      <c r="P3" s="134"/>
    </row>
    <row r="11" spans="1:16" x14ac:dyDescent="0.25">
      <c r="B11" s="16"/>
      <c r="C11" s="16"/>
      <c r="D11" s="16"/>
      <c r="E11" s="16"/>
      <c r="F11" s="16"/>
      <c r="G11" s="16"/>
      <c r="H11" s="16"/>
      <c r="J11" s="16"/>
      <c r="K11" s="16"/>
      <c r="L11" s="16"/>
      <c r="M11" s="16"/>
      <c r="N11" s="16"/>
      <c r="O11" s="16"/>
      <c r="P11" s="16"/>
    </row>
    <row r="12" spans="1:16" x14ac:dyDescent="0.25">
      <c r="B12" s="16"/>
      <c r="C12" s="16"/>
      <c r="D12" s="16"/>
      <c r="E12" s="16"/>
      <c r="F12" s="16"/>
      <c r="G12" s="16"/>
      <c r="H12" s="16"/>
      <c r="J12" s="16"/>
      <c r="K12" s="16"/>
      <c r="L12" s="16"/>
      <c r="M12" s="16"/>
      <c r="N12" s="16"/>
      <c r="O12" s="16"/>
      <c r="P12" s="16"/>
    </row>
    <row r="13" spans="1:16" x14ac:dyDescent="0.25">
      <c r="B13" s="16"/>
      <c r="C13" s="16"/>
      <c r="D13" s="16"/>
      <c r="E13" s="16"/>
      <c r="F13" s="16"/>
      <c r="G13" s="16"/>
      <c r="H13" s="16"/>
      <c r="J13" s="16"/>
      <c r="K13" s="16"/>
      <c r="L13" s="16"/>
      <c r="M13" s="16"/>
      <c r="N13" s="16"/>
      <c r="O13" s="16"/>
      <c r="P13" s="16"/>
    </row>
    <row r="24" spans="1:16" x14ac:dyDescent="0.25">
      <c r="A24" s="134" t="str">
        <f>bcs!A22</f>
        <v>Közterületen elkövetett bűncselekmény</v>
      </c>
      <c r="B24" s="134"/>
      <c r="C24" s="134"/>
      <c r="D24" s="134"/>
      <c r="E24" s="134"/>
      <c r="F24" s="134"/>
      <c r="G24" s="134"/>
      <c r="H24" s="134"/>
      <c r="I24" s="134" t="str">
        <f>bcs!A21</f>
        <v>14 kiemelten kezelt bcs összesen</v>
      </c>
      <c r="J24" s="134"/>
      <c r="K24" s="134"/>
      <c r="L24" s="134"/>
      <c r="M24" s="134"/>
      <c r="N24" s="134"/>
      <c r="O24" s="134"/>
      <c r="P24" s="134"/>
    </row>
    <row r="25" spans="1:16" x14ac:dyDescent="0.25">
      <c r="A25" s="134" t="str">
        <f>bcs!$A$3</f>
        <v>az ENyÜBS 2010-2017. évi adatai alapján</v>
      </c>
      <c r="B25" s="134"/>
      <c r="C25" s="134"/>
      <c r="D25" s="134"/>
      <c r="E25" s="134"/>
      <c r="F25" s="134"/>
      <c r="G25" s="134"/>
      <c r="H25" s="134"/>
      <c r="I25" s="134" t="str">
        <f>bcs!$A$3</f>
        <v>az ENyÜBS 2010-2017. évi adatai alapján</v>
      </c>
      <c r="J25" s="134"/>
      <c r="K25" s="134"/>
      <c r="L25" s="134"/>
      <c r="M25" s="134"/>
      <c r="N25" s="134"/>
      <c r="O25" s="134"/>
      <c r="P25" s="134"/>
    </row>
    <row r="26" spans="1:16" x14ac:dyDescent="0.25">
      <c r="A26" s="134" t="str">
        <f>bcs!$A$1</f>
        <v>Szombathely város területe</v>
      </c>
      <c r="B26" s="134"/>
      <c r="C26" s="134"/>
      <c r="D26" s="134"/>
      <c r="E26" s="134"/>
      <c r="F26" s="134"/>
      <c r="G26" s="134"/>
      <c r="H26" s="134"/>
      <c r="I26" s="134" t="str">
        <f>bcs!$A$1</f>
        <v>Szombathely város területe</v>
      </c>
      <c r="J26" s="134"/>
      <c r="K26" s="134"/>
      <c r="L26" s="134"/>
      <c r="M26" s="134"/>
      <c r="N26" s="134"/>
      <c r="O26" s="134"/>
      <c r="P26" s="134"/>
    </row>
    <row r="46" spans="1:40" x14ac:dyDescent="0.25">
      <c r="A46" s="134" t="str">
        <f>bcs!A4</f>
        <v>Emberölés</v>
      </c>
      <c r="B46" s="134"/>
      <c r="C46" s="134"/>
      <c r="D46" s="134"/>
      <c r="E46" s="134"/>
      <c r="F46" s="134"/>
      <c r="G46" s="134"/>
      <c r="H46" s="134"/>
      <c r="I46" s="134" t="str">
        <f>bcs!A5</f>
        <v>Szándékos befejezett emberölés</v>
      </c>
      <c r="J46" s="134"/>
      <c r="K46" s="134"/>
      <c r="L46" s="134"/>
      <c r="M46" s="134"/>
      <c r="N46" s="134"/>
      <c r="O46" s="134"/>
      <c r="P46" s="134"/>
      <c r="Q46" s="16"/>
      <c r="R46" s="16"/>
      <c r="S46" s="16"/>
      <c r="T46" s="16"/>
      <c r="V46" s="16"/>
      <c r="W46" s="16"/>
      <c r="X46" s="16"/>
      <c r="Y46" s="16"/>
      <c r="Z46" s="16"/>
      <c r="AA46" s="16"/>
      <c r="AB46" s="16"/>
      <c r="AC46" s="16"/>
      <c r="AD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x14ac:dyDescent="0.25">
      <c r="A47" s="134" t="str">
        <f>bcs!$A$3</f>
        <v>az ENyÜBS 2010-2017. évi adatai alapján</v>
      </c>
      <c r="B47" s="134"/>
      <c r="C47" s="134"/>
      <c r="D47" s="134"/>
      <c r="E47" s="134"/>
      <c r="F47" s="134"/>
      <c r="G47" s="134"/>
      <c r="H47" s="134"/>
      <c r="I47" s="134" t="str">
        <f>bcs!$A$3</f>
        <v>az ENyÜBS 2010-2017. évi adatai alapján</v>
      </c>
      <c r="J47" s="134"/>
      <c r="K47" s="134"/>
      <c r="L47" s="134"/>
      <c r="M47" s="134"/>
      <c r="N47" s="134"/>
      <c r="O47" s="134"/>
      <c r="P47" s="134"/>
      <c r="Q47" s="16"/>
      <c r="R47" s="16"/>
      <c r="S47" s="16"/>
      <c r="T47" s="16"/>
      <c r="V47" s="16"/>
      <c r="W47" s="16"/>
      <c r="X47" s="16"/>
      <c r="Y47" s="16"/>
      <c r="Z47" s="16"/>
      <c r="AA47" s="16"/>
      <c r="AB47" s="16"/>
      <c r="AC47" s="16"/>
      <c r="AD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x14ac:dyDescent="0.25">
      <c r="A48" s="134" t="str">
        <f>bcs!$A$1</f>
        <v>Szombathely város területe</v>
      </c>
      <c r="B48" s="134"/>
      <c r="C48" s="134"/>
      <c r="D48" s="134"/>
      <c r="E48" s="134"/>
      <c r="F48" s="134"/>
      <c r="G48" s="134"/>
      <c r="H48" s="134"/>
      <c r="I48" s="134" t="str">
        <f>bcs!$A$1</f>
        <v>Szombathely város területe</v>
      </c>
      <c r="J48" s="134"/>
      <c r="K48" s="134"/>
      <c r="L48" s="134"/>
      <c r="M48" s="134"/>
      <c r="N48" s="134"/>
      <c r="O48" s="134"/>
      <c r="P48" s="134"/>
      <c r="Q48" s="16"/>
      <c r="R48" s="16"/>
      <c r="S48" s="16"/>
      <c r="T48" s="16"/>
      <c r="V48" s="16"/>
      <c r="W48" s="16"/>
      <c r="X48" s="16"/>
      <c r="Y48" s="16"/>
      <c r="Z48" s="16"/>
      <c r="AA48" s="16"/>
      <c r="AB48" s="16"/>
      <c r="AC48" s="16"/>
      <c r="AD48" s="16"/>
      <c r="AF48" s="16"/>
      <c r="AG48" s="16"/>
      <c r="AH48" s="16"/>
      <c r="AI48" s="16"/>
      <c r="AJ48" s="16"/>
      <c r="AK48" s="16"/>
      <c r="AL48" s="16"/>
      <c r="AM48" s="16"/>
      <c r="AN48" s="16"/>
    </row>
    <row r="69" spans="1:30" x14ac:dyDescent="0.25">
      <c r="A69" s="134" t="str">
        <f>bcs!A6</f>
        <v>Testi sértés</v>
      </c>
      <c r="B69" s="134"/>
      <c r="C69" s="134"/>
      <c r="D69" s="134"/>
      <c r="E69" s="134"/>
      <c r="F69" s="134"/>
      <c r="G69" s="134"/>
      <c r="H69" s="134"/>
      <c r="I69" s="134" t="str">
        <f>bcs!A7</f>
        <v xml:space="preserve">   Súlyos testi sértés</v>
      </c>
      <c r="J69" s="134"/>
      <c r="K69" s="134"/>
      <c r="L69" s="134"/>
      <c r="M69" s="134"/>
      <c r="N69" s="134"/>
      <c r="O69" s="134"/>
      <c r="P69" s="134"/>
    </row>
    <row r="70" spans="1:30" x14ac:dyDescent="0.25">
      <c r="A70" s="134" t="str">
        <f>bcs!$A$3</f>
        <v>az ENyÜBS 2010-2017. évi adatai alapján</v>
      </c>
      <c r="B70" s="134"/>
      <c r="C70" s="134"/>
      <c r="D70" s="134"/>
      <c r="E70" s="134"/>
      <c r="F70" s="134"/>
      <c r="G70" s="134"/>
      <c r="H70" s="134"/>
      <c r="I70" s="134" t="str">
        <f>bcs!$A$3</f>
        <v>az ENyÜBS 2010-2017. évi adatai alapján</v>
      </c>
      <c r="J70" s="134"/>
      <c r="K70" s="134"/>
      <c r="L70" s="134"/>
      <c r="M70" s="134"/>
      <c r="N70" s="134"/>
      <c r="O70" s="134"/>
      <c r="P70" s="134"/>
    </row>
    <row r="71" spans="1:30" x14ac:dyDescent="0.25">
      <c r="A71" s="134" t="str">
        <f>bcs!$A$1</f>
        <v>Szombathely város területe</v>
      </c>
      <c r="B71" s="134"/>
      <c r="C71" s="134"/>
      <c r="D71" s="134"/>
      <c r="E71" s="134"/>
      <c r="F71" s="134"/>
      <c r="G71" s="134"/>
      <c r="H71" s="134"/>
      <c r="I71" s="134" t="str">
        <f>bcs!$A$1</f>
        <v>Szombathely város területe</v>
      </c>
      <c r="J71" s="134"/>
      <c r="K71" s="134"/>
      <c r="L71" s="134"/>
      <c r="M71" s="134"/>
      <c r="N71" s="134"/>
      <c r="O71" s="134"/>
      <c r="P71" s="134"/>
    </row>
    <row r="79" spans="1:30" x14ac:dyDescent="0.25">
      <c r="A79" s="16"/>
      <c r="B79" s="16"/>
      <c r="D79" s="16"/>
      <c r="E79" s="16"/>
      <c r="F79" s="16"/>
      <c r="G79" s="16"/>
      <c r="H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</row>
    <row r="80" spans="1:30" x14ac:dyDescent="0.25">
      <c r="A80" s="16"/>
      <c r="B80" s="16"/>
      <c r="D80" s="16"/>
      <c r="E80" s="16"/>
      <c r="F80" s="16"/>
      <c r="G80" s="16"/>
      <c r="H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</row>
    <row r="81" spans="1:30" x14ac:dyDescent="0.25">
      <c r="A81" s="16"/>
      <c r="B81" s="16"/>
      <c r="D81" s="16"/>
      <c r="E81" s="16"/>
      <c r="F81" s="16"/>
      <c r="G81" s="16"/>
      <c r="H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</row>
    <row r="86" spans="1:30" x14ac:dyDescent="0.25">
      <c r="W86" s="17"/>
      <c r="X86" s="17"/>
      <c r="Y86" s="17"/>
      <c r="Z86" s="17"/>
      <c r="AA86" s="17"/>
      <c r="AB86" s="17"/>
    </row>
    <row r="87" spans="1:30" x14ac:dyDescent="0.25">
      <c r="W87" s="17"/>
      <c r="X87" s="18"/>
      <c r="Y87" s="18"/>
      <c r="Z87" s="18"/>
      <c r="AA87" s="18"/>
      <c r="AB87" s="18"/>
    </row>
    <row r="91" spans="1:30" x14ac:dyDescent="0.25">
      <c r="A91" s="134" t="str">
        <f>bcs!A8</f>
        <v xml:space="preserve">   Halált okozó testi sértés</v>
      </c>
      <c r="B91" s="134"/>
      <c r="C91" s="134"/>
      <c r="D91" s="134"/>
      <c r="E91" s="134"/>
      <c r="F91" s="134"/>
      <c r="G91" s="134"/>
      <c r="H91" s="134"/>
      <c r="I91" s="134" t="str">
        <f>bcs!A9</f>
        <v>Kiskorú veszélyeztetése</v>
      </c>
      <c r="J91" s="134"/>
      <c r="K91" s="134"/>
      <c r="L91" s="134"/>
      <c r="M91" s="134"/>
      <c r="N91" s="134"/>
      <c r="O91" s="134"/>
      <c r="P91" s="134"/>
    </row>
    <row r="92" spans="1:30" x14ac:dyDescent="0.25">
      <c r="A92" s="134" t="str">
        <f>bcs!$A$3</f>
        <v>az ENyÜBS 2010-2017. évi adatai alapján</v>
      </c>
      <c r="B92" s="134"/>
      <c r="C92" s="134"/>
      <c r="D92" s="134"/>
      <c r="E92" s="134"/>
      <c r="F92" s="134"/>
      <c r="G92" s="134"/>
      <c r="H92" s="134"/>
      <c r="I92" s="134" t="str">
        <f>bcs!$A$3</f>
        <v>az ENyÜBS 2010-2017. évi adatai alapján</v>
      </c>
      <c r="J92" s="134"/>
      <c r="K92" s="134"/>
      <c r="L92" s="134"/>
      <c r="M92" s="134"/>
      <c r="N92" s="134"/>
      <c r="O92" s="134"/>
      <c r="P92" s="134"/>
    </row>
    <row r="93" spans="1:30" x14ac:dyDescent="0.25">
      <c r="A93" s="134" t="str">
        <f>bcs!$A$1</f>
        <v>Szombathely város területe</v>
      </c>
      <c r="B93" s="134"/>
      <c r="C93" s="134"/>
      <c r="D93" s="134"/>
      <c r="E93" s="134"/>
      <c r="F93" s="134"/>
      <c r="G93" s="134"/>
      <c r="H93" s="134"/>
      <c r="I93" s="134" t="str">
        <f>bcs!$A$1</f>
        <v>Szombathely város területe</v>
      </c>
      <c r="J93" s="134"/>
      <c r="K93" s="134"/>
      <c r="L93" s="134"/>
      <c r="M93" s="134"/>
      <c r="N93" s="134"/>
      <c r="O93" s="134"/>
      <c r="P93" s="134"/>
    </row>
    <row r="98" spans="10:16" x14ac:dyDescent="0.25">
      <c r="J98" s="16"/>
      <c r="K98" s="16"/>
      <c r="L98" s="16"/>
      <c r="M98" s="16"/>
      <c r="N98" s="16"/>
      <c r="O98" s="16"/>
      <c r="P98" s="16"/>
    </row>
    <row r="99" spans="10:16" x14ac:dyDescent="0.25">
      <c r="J99" s="16"/>
      <c r="K99" s="16"/>
      <c r="L99" s="16"/>
      <c r="M99" s="16"/>
      <c r="N99" s="16"/>
      <c r="O99" s="16"/>
      <c r="P99" s="16"/>
    </row>
    <row r="100" spans="10:16" x14ac:dyDescent="0.25">
      <c r="J100" s="16"/>
      <c r="K100" s="16"/>
      <c r="L100" s="16"/>
      <c r="M100" s="16"/>
      <c r="N100" s="16"/>
      <c r="O100" s="16"/>
      <c r="P100" s="16"/>
    </row>
    <row r="101" spans="10:16" x14ac:dyDescent="0.25">
      <c r="J101" s="16"/>
      <c r="K101" s="16"/>
      <c r="L101" s="16"/>
      <c r="M101" s="16"/>
      <c r="N101" s="16"/>
      <c r="O101" s="16"/>
      <c r="P101" s="16"/>
    </row>
    <row r="102" spans="10:16" x14ac:dyDescent="0.25">
      <c r="J102" s="16"/>
      <c r="K102" s="16"/>
      <c r="L102" s="16"/>
      <c r="M102" s="16"/>
      <c r="N102" s="16"/>
      <c r="O102" s="16"/>
      <c r="P102" s="16"/>
    </row>
    <row r="103" spans="10:16" x14ac:dyDescent="0.25">
      <c r="J103" s="16"/>
      <c r="K103" s="16"/>
      <c r="L103" s="16"/>
      <c r="M103" s="16"/>
      <c r="N103" s="16"/>
      <c r="O103" s="16"/>
      <c r="P103" s="16"/>
    </row>
    <row r="114" spans="1:16" x14ac:dyDescent="0.25">
      <c r="A114" s="134" t="str">
        <f>bcs!A10</f>
        <v>Embercsempészés</v>
      </c>
      <c r="B114" s="134"/>
      <c r="C114" s="134"/>
      <c r="D114" s="134"/>
      <c r="E114" s="134"/>
      <c r="F114" s="134"/>
      <c r="G114" s="134"/>
      <c r="H114" s="134"/>
      <c r="I114" s="134" t="str">
        <f>bcs!A11</f>
        <v>Garázdaság</v>
      </c>
      <c r="J114" s="134"/>
      <c r="K114" s="134"/>
      <c r="L114" s="134"/>
      <c r="M114" s="134"/>
      <c r="N114" s="134"/>
      <c r="O114" s="134"/>
      <c r="P114" s="134"/>
    </row>
    <row r="115" spans="1:16" x14ac:dyDescent="0.25">
      <c r="A115" s="134" t="str">
        <f>bcs!$A$3</f>
        <v>az ENyÜBS 2010-2017. évi adatai alapján</v>
      </c>
      <c r="B115" s="134"/>
      <c r="C115" s="134"/>
      <c r="D115" s="134"/>
      <c r="E115" s="134"/>
      <c r="F115" s="134"/>
      <c r="G115" s="134"/>
      <c r="H115" s="134"/>
      <c r="I115" s="134" t="str">
        <f>bcs!$A$3</f>
        <v>az ENyÜBS 2010-2017. évi adatai alapján</v>
      </c>
      <c r="J115" s="134"/>
      <c r="K115" s="134"/>
      <c r="L115" s="134"/>
      <c r="M115" s="134"/>
      <c r="N115" s="134"/>
      <c r="O115" s="134"/>
      <c r="P115" s="134"/>
    </row>
    <row r="116" spans="1:16" x14ac:dyDescent="0.25">
      <c r="A116" s="134" t="str">
        <f>bcs!$A$1</f>
        <v>Szombathely város területe</v>
      </c>
      <c r="B116" s="134"/>
      <c r="C116" s="134"/>
      <c r="D116" s="134"/>
      <c r="E116" s="134"/>
      <c r="F116" s="134"/>
      <c r="G116" s="134"/>
      <c r="H116" s="134"/>
      <c r="I116" s="134" t="str">
        <f>bcs!$A$1</f>
        <v>Szombathely város területe</v>
      </c>
      <c r="J116" s="134"/>
      <c r="K116" s="134"/>
      <c r="L116" s="134"/>
      <c r="M116" s="134"/>
      <c r="N116" s="134"/>
      <c r="O116" s="134"/>
      <c r="P116" s="134"/>
    </row>
    <row r="121" spans="1:16" x14ac:dyDescent="0.25">
      <c r="A121" s="16"/>
      <c r="B121" s="16"/>
      <c r="D121" s="16"/>
      <c r="E121" s="16"/>
      <c r="F121" s="16"/>
      <c r="G121" s="16"/>
      <c r="H121" s="16"/>
    </row>
    <row r="122" spans="1:16" x14ac:dyDescent="0.25">
      <c r="A122" s="16"/>
      <c r="B122" s="16"/>
      <c r="D122" s="16"/>
      <c r="E122" s="16"/>
      <c r="F122" s="16"/>
      <c r="G122" s="16"/>
      <c r="H122" s="16"/>
    </row>
    <row r="123" spans="1:16" x14ac:dyDescent="0.25">
      <c r="A123" s="16"/>
      <c r="B123" s="16"/>
      <c r="D123" s="16"/>
      <c r="E123" s="16"/>
      <c r="F123" s="16"/>
      <c r="G123" s="16"/>
      <c r="H123" s="16"/>
    </row>
    <row r="124" spans="1:16" x14ac:dyDescent="0.25">
      <c r="A124" s="16"/>
      <c r="B124" s="16"/>
      <c r="D124" s="16"/>
      <c r="E124" s="16"/>
      <c r="F124" s="16"/>
      <c r="G124" s="16"/>
      <c r="H124" s="16"/>
    </row>
    <row r="125" spans="1:16" x14ac:dyDescent="0.25">
      <c r="A125" s="16"/>
      <c r="B125" s="16"/>
      <c r="D125" s="16"/>
      <c r="E125" s="16"/>
      <c r="F125" s="16"/>
      <c r="G125" s="16"/>
      <c r="H125" s="16"/>
    </row>
    <row r="126" spans="1:16" x14ac:dyDescent="0.25">
      <c r="A126" s="16"/>
      <c r="B126" s="16"/>
      <c r="D126" s="16"/>
      <c r="E126" s="16"/>
      <c r="F126" s="16"/>
      <c r="G126" s="16"/>
      <c r="H126" s="16"/>
    </row>
    <row r="136" spans="1:16" x14ac:dyDescent="0.25">
      <c r="I136" s="134"/>
      <c r="J136" s="134"/>
      <c r="K136" s="134"/>
      <c r="L136" s="134"/>
      <c r="M136" s="134"/>
      <c r="N136" s="134"/>
      <c r="O136" s="134"/>
      <c r="P136" s="134"/>
    </row>
    <row r="137" spans="1:16" x14ac:dyDescent="0.25">
      <c r="A137" s="134" t="s">
        <v>28</v>
      </c>
      <c r="B137" s="134"/>
      <c r="C137" s="134"/>
      <c r="D137" s="134"/>
      <c r="E137" s="134"/>
      <c r="F137" s="134"/>
      <c r="G137" s="134"/>
      <c r="H137" s="134"/>
      <c r="I137" s="134" t="str">
        <f>bcs!A13</f>
        <v>Lopás*</v>
      </c>
      <c r="J137" s="134"/>
      <c r="K137" s="134"/>
      <c r="L137" s="134"/>
      <c r="M137" s="134"/>
      <c r="N137" s="134"/>
      <c r="O137" s="134"/>
      <c r="P137" s="134"/>
    </row>
    <row r="138" spans="1:16" x14ac:dyDescent="0.25">
      <c r="A138" s="134" t="str">
        <f>bcs!$A$3</f>
        <v>az ENyÜBS 2010-2017. évi adatai alapján</v>
      </c>
      <c r="B138" s="134"/>
      <c r="C138" s="134"/>
      <c r="D138" s="134"/>
      <c r="E138" s="134"/>
      <c r="F138" s="134"/>
      <c r="G138" s="134"/>
      <c r="H138" s="134"/>
      <c r="I138" s="134" t="str">
        <f>bcs!$A$3</f>
        <v>az ENyÜBS 2010-2017. évi adatai alapján</v>
      </c>
      <c r="J138" s="134"/>
      <c r="K138" s="134"/>
      <c r="L138" s="134"/>
      <c r="M138" s="134"/>
      <c r="N138" s="134"/>
      <c r="O138" s="134"/>
      <c r="P138" s="134"/>
    </row>
    <row r="139" spans="1:16" x14ac:dyDescent="0.25">
      <c r="A139" s="134" t="str">
        <f>bcs!$A$1</f>
        <v>Szombathely város területe</v>
      </c>
      <c r="B139" s="134"/>
      <c r="C139" s="134"/>
      <c r="D139" s="134"/>
      <c r="E139" s="134"/>
      <c r="F139" s="134"/>
      <c r="G139" s="134"/>
      <c r="H139" s="134"/>
      <c r="I139" s="134" t="str">
        <f>bcs!$A$1</f>
        <v>Szombathely város területe</v>
      </c>
      <c r="J139" s="134"/>
      <c r="K139" s="134"/>
      <c r="L139" s="134"/>
      <c r="M139" s="134"/>
      <c r="N139" s="134"/>
      <c r="O139" s="134"/>
      <c r="P139" s="134"/>
    </row>
    <row r="140" spans="1:16" x14ac:dyDescent="0.25">
      <c r="I140" s="136" t="s">
        <v>30</v>
      </c>
      <c r="J140" s="136"/>
      <c r="K140" s="136"/>
      <c r="L140" s="136"/>
      <c r="M140" s="136"/>
      <c r="N140" s="136"/>
      <c r="O140" s="136"/>
      <c r="P140" s="136"/>
    </row>
    <row r="147" spans="1:1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L147" s="16"/>
      <c r="M147" s="16"/>
      <c r="N147" s="16"/>
      <c r="O147" s="16"/>
      <c r="P147" s="16"/>
    </row>
    <row r="148" spans="1:1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L148" s="16"/>
      <c r="M148" s="16"/>
      <c r="N148" s="16"/>
      <c r="O148" s="16"/>
      <c r="P148" s="16"/>
    </row>
    <row r="149" spans="1:1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L149" s="16"/>
      <c r="M149" s="16"/>
      <c r="N149" s="16"/>
      <c r="O149" s="16"/>
      <c r="P149" s="16"/>
    </row>
    <row r="159" spans="1:16" x14ac:dyDescent="0.25">
      <c r="A159" s="134" t="str">
        <f>bcs!A14</f>
        <v>Személygépkocsi lopás</v>
      </c>
      <c r="B159" s="134"/>
      <c r="C159" s="134"/>
      <c r="D159" s="134"/>
      <c r="E159" s="134"/>
      <c r="F159" s="134"/>
      <c r="G159" s="134"/>
      <c r="H159" s="134"/>
      <c r="I159" s="134" t="str">
        <f>bcs!A15</f>
        <v>Zárt gépjármű-feltörés</v>
      </c>
      <c r="J159" s="134"/>
      <c r="K159" s="134"/>
      <c r="L159" s="134"/>
      <c r="M159" s="134"/>
      <c r="N159" s="134"/>
      <c r="O159" s="134"/>
      <c r="P159" s="134"/>
    </row>
    <row r="160" spans="1:16" x14ac:dyDescent="0.25">
      <c r="A160" s="134" t="str">
        <f>bcs!$A$3</f>
        <v>az ENyÜBS 2010-2017. évi adatai alapján</v>
      </c>
      <c r="B160" s="134"/>
      <c r="C160" s="134"/>
      <c r="D160" s="134"/>
      <c r="E160" s="134"/>
      <c r="F160" s="134"/>
      <c r="G160" s="134"/>
      <c r="H160" s="134"/>
      <c r="I160" s="134" t="str">
        <f>bcs!$A$3</f>
        <v>az ENyÜBS 2010-2017. évi adatai alapján</v>
      </c>
      <c r="J160" s="134"/>
      <c r="K160" s="134"/>
      <c r="L160" s="134"/>
      <c r="M160" s="134"/>
      <c r="N160" s="134"/>
      <c r="O160" s="134"/>
      <c r="P160" s="134"/>
    </row>
    <row r="161" spans="1:16" x14ac:dyDescent="0.25">
      <c r="A161" s="134" t="str">
        <f>bcs!$A$1</f>
        <v>Szombathely város területe</v>
      </c>
      <c r="B161" s="134"/>
      <c r="C161" s="134"/>
      <c r="D161" s="134"/>
      <c r="E161" s="134"/>
      <c r="F161" s="134"/>
      <c r="G161" s="134"/>
      <c r="H161" s="134"/>
      <c r="I161" s="134" t="str">
        <f>bcs!$A$1</f>
        <v>Szombathely város területe</v>
      </c>
      <c r="J161" s="134"/>
      <c r="K161" s="134"/>
      <c r="L161" s="134"/>
      <c r="M161" s="134"/>
      <c r="N161" s="134"/>
      <c r="O161" s="134"/>
      <c r="P161" s="134"/>
    </row>
    <row r="182" spans="1:16" x14ac:dyDescent="0.25">
      <c r="A182" s="134" t="str">
        <f>bcs!A16</f>
        <v xml:space="preserve">   Lakásbetörés</v>
      </c>
      <c r="B182" s="134"/>
      <c r="C182" s="134"/>
      <c r="D182" s="134"/>
      <c r="E182" s="134"/>
      <c r="F182" s="134"/>
      <c r="G182" s="134"/>
      <c r="H182" s="134"/>
      <c r="I182" s="134" t="str">
        <f>bcs!A17</f>
        <v>Rablás</v>
      </c>
      <c r="J182" s="134"/>
      <c r="K182" s="134"/>
      <c r="L182" s="134"/>
      <c r="M182" s="134"/>
      <c r="N182" s="134"/>
      <c r="O182" s="134"/>
      <c r="P182" s="134"/>
    </row>
    <row r="183" spans="1:16" x14ac:dyDescent="0.25">
      <c r="A183" s="134" t="str">
        <f>bcs!$A$3</f>
        <v>az ENyÜBS 2010-2017. évi adatai alapján</v>
      </c>
      <c r="B183" s="134"/>
      <c r="C183" s="134"/>
      <c r="D183" s="134"/>
      <c r="E183" s="134"/>
      <c r="F183" s="134"/>
      <c r="G183" s="134"/>
      <c r="H183" s="134"/>
      <c r="I183" s="134" t="str">
        <f>bcs!$A$3</f>
        <v>az ENyÜBS 2010-2017. évi adatai alapján</v>
      </c>
      <c r="J183" s="134"/>
      <c r="K183" s="134"/>
      <c r="L183" s="134"/>
      <c r="M183" s="134"/>
      <c r="N183" s="134"/>
      <c r="O183" s="134"/>
      <c r="P183" s="134"/>
    </row>
    <row r="184" spans="1:16" x14ac:dyDescent="0.25">
      <c r="A184" s="134" t="str">
        <f>bcs!$A$1</f>
        <v>Szombathely város területe</v>
      </c>
      <c r="B184" s="134"/>
      <c r="C184" s="134"/>
      <c r="D184" s="134"/>
      <c r="E184" s="134"/>
      <c r="F184" s="134"/>
      <c r="G184" s="134"/>
      <c r="H184" s="134"/>
      <c r="I184" s="134" t="str">
        <f>bcs!$A$1</f>
        <v>Szombathely város területe</v>
      </c>
      <c r="J184" s="134"/>
      <c r="K184" s="134"/>
      <c r="L184" s="134"/>
      <c r="M184" s="134"/>
      <c r="N184" s="134"/>
      <c r="O184" s="134"/>
      <c r="P184" s="134"/>
    </row>
    <row r="189" spans="1:1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L189" s="16"/>
      <c r="M189" s="16"/>
      <c r="N189" s="16"/>
      <c r="O189" s="16"/>
      <c r="P189" s="16"/>
    </row>
    <row r="190" spans="1:1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L190" s="16"/>
      <c r="M190" s="16"/>
      <c r="N190" s="16"/>
      <c r="O190" s="16"/>
      <c r="P190" s="16"/>
    </row>
    <row r="191" spans="1:1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L191" s="16"/>
      <c r="M191" s="16"/>
      <c r="N191" s="16"/>
      <c r="O191" s="16"/>
      <c r="P191" s="16"/>
    </row>
    <row r="192" spans="1:1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L192" s="16"/>
      <c r="M192" s="16"/>
      <c r="N192" s="16"/>
      <c r="O192" s="16"/>
      <c r="P192" s="16"/>
    </row>
    <row r="193" spans="1:1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L193" s="16"/>
      <c r="M193" s="16"/>
      <c r="N193" s="16"/>
      <c r="O193" s="16"/>
      <c r="P193" s="16"/>
    </row>
    <row r="194" spans="1:1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L194" s="16"/>
      <c r="M194" s="16"/>
      <c r="N194" s="16"/>
      <c r="O194" s="16"/>
      <c r="P194" s="16"/>
    </row>
    <row r="205" spans="1:16" x14ac:dyDescent="0.25">
      <c r="A205" s="134" t="str">
        <f>bcs!A18</f>
        <v>Rongálás</v>
      </c>
      <c r="B205" s="134"/>
      <c r="C205" s="134"/>
      <c r="D205" s="134"/>
      <c r="E205" s="134"/>
      <c r="F205" s="134"/>
      <c r="G205" s="134"/>
      <c r="H205" s="134"/>
      <c r="I205" s="134" t="str">
        <f>bcs!A19</f>
        <v>Orgazdaság</v>
      </c>
      <c r="J205" s="134"/>
      <c r="K205" s="134"/>
      <c r="L205" s="134"/>
      <c r="M205" s="134"/>
      <c r="N205" s="134"/>
      <c r="O205" s="134"/>
      <c r="P205" s="134"/>
    </row>
    <row r="206" spans="1:16" x14ac:dyDescent="0.25">
      <c r="A206" s="134" t="str">
        <f>bcs!$A$3</f>
        <v>az ENyÜBS 2010-2017. évi adatai alapján</v>
      </c>
      <c r="B206" s="134"/>
      <c r="C206" s="134"/>
      <c r="D206" s="134"/>
      <c r="E206" s="134"/>
      <c r="F206" s="134"/>
      <c r="G206" s="134"/>
      <c r="H206" s="134"/>
      <c r="I206" s="134" t="str">
        <f>bcs!$A$3</f>
        <v>az ENyÜBS 2010-2017. évi adatai alapján</v>
      </c>
      <c r="J206" s="134"/>
      <c r="K206" s="134"/>
      <c r="L206" s="134"/>
      <c r="M206" s="134"/>
      <c r="N206" s="134"/>
      <c r="O206" s="134"/>
      <c r="P206" s="134"/>
    </row>
    <row r="207" spans="1:16" x14ac:dyDescent="0.25">
      <c r="A207" s="134" t="str">
        <f>bcs!$A$1</f>
        <v>Szombathely város területe</v>
      </c>
      <c r="B207" s="134"/>
      <c r="C207" s="134"/>
      <c r="D207" s="134"/>
      <c r="E207" s="134"/>
      <c r="F207" s="134"/>
      <c r="G207" s="134"/>
      <c r="H207" s="134"/>
      <c r="I207" s="134" t="str">
        <f>bcs!$A$1</f>
        <v>Szombathely város területe</v>
      </c>
      <c r="J207" s="134"/>
      <c r="K207" s="134"/>
      <c r="L207" s="134"/>
      <c r="M207" s="134"/>
      <c r="N207" s="134"/>
      <c r="O207" s="134"/>
      <c r="P207" s="134"/>
    </row>
    <row r="212" spans="2:1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L212" s="16"/>
      <c r="M212" s="16"/>
      <c r="N212" s="16"/>
      <c r="O212" s="16"/>
      <c r="P212" s="16"/>
    </row>
    <row r="213" spans="2:1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L213" s="16"/>
      <c r="M213" s="16"/>
      <c r="N213" s="16"/>
      <c r="O213" s="16"/>
      <c r="P213" s="16"/>
    </row>
    <row r="214" spans="2:1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L214" s="16"/>
      <c r="M214" s="16"/>
      <c r="N214" s="16"/>
      <c r="O214" s="16"/>
      <c r="P214" s="16"/>
    </row>
    <row r="215" spans="2:1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L215" s="16"/>
      <c r="M215" s="16"/>
      <c r="N215" s="16"/>
      <c r="O215" s="16"/>
      <c r="P215" s="16"/>
    </row>
    <row r="216" spans="2:1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L216" s="16"/>
      <c r="M216" s="16"/>
      <c r="N216" s="16"/>
      <c r="O216" s="16"/>
      <c r="P216" s="16"/>
    </row>
    <row r="217" spans="2:1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L217" s="16"/>
      <c r="M217" s="16"/>
      <c r="N217" s="16"/>
      <c r="O217" s="16"/>
      <c r="P217" s="16"/>
    </row>
    <row r="227" spans="1:12" x14ac:dyDescent="0.25">
      <c r="A227" s="134" t="str">
        <f>bcs!A20</f>
        <v>Jármű önkényes elvétele</v>
      </c>
      <c r="B227" s="134"/>
      <c r="C227" s="134"/>
      <c r="D227" s="134"/>
      <c r="E227" s="134"/>
      <c r="F227" s="134"/>
      <c r="G227" s="134"/>
      <c r="H227" s="134"/>
    </row>
    <row r="228" spans="1:12" x14ac:dyDescent="0.25">
      <c r="A228" s="134" t="str">
        <f>bcs!$A$3</f>
        <v>az ENyÜBS 2010-2017. évi adatai alapján</v>
      </c>
      <c r="B228" s="134"/>
      <c r="C228" s="134"/>
      <c r="D228" s="134"/>
      <c r="E228" s="134"/>
      <c r="F228" s="134"/>
      <c r="G228" s="134"/>
      <c r="H228" s="134"/>
    </row>
    <row r="229" spans="1:12" x14ac:dyDescent="0.25">
      <c r="A229" s="134" t="str">
        <f>bcs!$A$1</f>
        <v>Szombathely város területe</v>
      </c>
      <c r="B229" s="134"/>
      <c r="C229" s="134"/>
      <c r="D229" s="134"/>
      <c r="E229" s="134"/>
      <c r="F229" s="134"/>
      <c r="G229" s="134"/>
      <c r="H229" s="134"/>
    </row>
    <row r="230" spans="1:12" x14ac:dyDescent="0.25">
      <c r="L230" t="s">
        <v>31</v>
      </c>
    </row>
  </sheetData>
  <mergeCells count="65">
    <mergeCell ref="A46:H46"/>
    <mergeCell ref="I46:P46"/>
    <mergeCell ref="A47:H47"/>
    <mergeCell ref="I47:P47"/>
    <mergeCell ref="I70:P70"/>
    <mergeCell ref="I71:P71"/>
    <mergeCell ref="I91:P91"/>
    <mergeCell ref="A48:H48"/>
    <mergeCell ref="I48:P48"/>
    <mergeCell ref="A69:H69"/>
    <mergeCell ref="A70:H70"/>
    <mergeCell ref="A229:H229"/>
    <mergeCell ref="I26:P26"/>
    <mergeCell ref="A205:H205"/>
    <mergeCell ref="I205:P205"/>
    <mergeCell ref="A206:H206"/>
    <mergeCell ref="I206:P206"/>
    <mergeCell ref="A207:H207"/>
    <mergeCell ref="I207:P207"/>
    <mergeCell ref="A115:H115"/>
    <mergeCell ref="I93:P93"/>
    <mergeCell ref="I160:P160"/>
    <mergeCell ref="I114:P114"/>
    <mergeCell ref="I138:P138"/>
    <mergeCell ref="A139:H139"/>
    <mergeCell ref="I139:P139"/>
    <mergeCell ref="A228:H228"/>
    <mergeCell ref="A227:H227"/>
    <mergeCell ref="A184:H184"/>
    <mergeCell ref="A116:H116"/>
    <mergeCell ref="A160:H160"/>
    <mergeCell ref="I25:P25"/>
    <mergeCell ref="I184:P184"/>
    <mergeCell ref="I140:P140"/>
    <mergeCell ref="A159:H159"/>
    <mergeCell ref="I159:P159"/>
    <mergeCell ref="A92:H92"/>
    <mergeCell ref="A93:H93"/>
    <mergeCell ref="A114:H114"/>
    <mergeCell ref="I92:P92"/>
    <mergeCell ref="I136:P136"/>
    <mergeCell ref="I115:P115"/>
    <mergeCell ref="I116:P116"/>
    <mergeCell ref="I24:P24"/>
    <mergeCell ref="A182:H182"/>
    <mergeCell ref="I182:P182"/>
    <mergeCell ref="A183:H183"/>
    <mergeCell ref="I183:P183"/>
    <mergeCell ref="A161:H161"/>
    <mergeCell ref="I161:P161"/>
    <mergeCell ref="A137:H137"/>
    <mergeCell ref="I137:P137"/>
    <mergeCell ref="A138:H138"/>
    <mergeCell ref="A24:H24"/>
    <mergeCell ref="A25:H25"/>
    <mergeCell ref="A26:H26"/>
    <mergeCell ref="A71:H71"/>
    <mergeCell ref="I69:P69"/>
    <mergeCell ref="A91:H91"/>
    <mergeCell ref="A3:H3"/>
    <mergeCell ref="I3:P3"/>
    <mergeCell ref="A1:H1"/>
    <mergeCell ref="I1:P1"/>
    <mergeCell ref="A2:H2"/>
    <mergeCell ref="I2:P2"/>
  </mergeCells>
  <phoneticPr fontId="9" type="noConversion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1" orientation="landscape" r:id="rId1"/>
  <headerFooter>
    <oddHeader>&amp;R1. sz. melléklet</oddHeader>
    <oddFooter>&amp;C&amp;P</oddFooter>
  </headerFooter>
  <rowBreaks count="5" manualBreakCount="5">
    <brk id="45" max="15" man="1"/>
    <brk id="90" max="15" man="1"/>
    <brk id="135" max="15" man="1"/>
    <brk id="180" max="15" man="1"/>
    <brk id="22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6F2E-9D89-432A-ACE3-EBF56DD2CB33}">
  <dimension ref="A1:V59"/>
  <sheetViews>
    <sheetView view="pageBreakPreview" zoomScale="115" zoomScaleNormal="100" zoomScaleSheetLayoutView="115" workbookViewId="0">
      <selection activeCell="R197" sqref="R197"/>
    </sheetView>
  </sheetViews>
  <sheetFormatPr defaultRowHeight="15" x14ac:dyDescent="0.25"/>
  <cols>
    <col min="1" max="1" width="50.85546875" style="126" customWidth="1"/>
    <col min="2" max="8" width="7.5703125" style="127" customWidth="1"/>
    <col min="9" max="9" width="11.85546875" style="127" customWidth="1"/>
    <col min="10" max="10" width="10.7109375" style="127" customWidth="1"/>
    <col min="11" max="16384" width="9.140625" style="68"/>
  </cols>
  <sheetData>
    <row r="1" spans="1:22" ht="12.75" customHeight="1" x14ac:dyDescent="0.2">
      <c r="A1" s="66" t="s">
        <v>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67"/>
    </row>
    <row r="2" spans="1:22" ht="12.75" customHeight="1" x14ac:dyDescent="0.2">
      <c r="A2" s="69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67"/>
    </row>
    <row r="3" spans="1:22" ht="12.75" customHeight="1" x14ac:dyDescent="0.2">
      <c r="A3" s="70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67"/>
    </row>
    <row r="4" spans="1:22" ht="12.75" customHeight="1" x14ac:dyDescent="0.2">
      <c r="A4" s="71" t="s">
        <v>41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67"/>
    </row>
    <row r="5" spans="1:22" ht="12.75" customHeight="1" x14ac:dyDescent="0.2">
      <c r="A5" s="72"/>
      <c r="B5" s="73"/>
      <c r="C5" s="73"/>
      <c r="D5" s="73"/>
      <c r="E5" s="73"/>
      <c r="F5" s="73"/>
      <c r="G5" s="73"/>
      <c r="H5" s="73"/>
      <c r="I5" s="73"/>
      <c r="J5" s="73"/>
      <c r="K5" s="70"/>
      <c r="L5" s="138" t="s">
        <v>42</v>
      </c>
      <c r="M5" s="138"/>
      <c r="N5" s="138"/>
      <c r="O5" s="138"/>
      <c r="P5" s="138"/>
      <c r="Q5" s="138"/>
      <c r="R5" s="138"/>
      <c r="S5" s="138"/>
      <c r="T5" s="138"/>
      <c r="U5" s="138"/>
      <c r="V5" s="138"/>
    </row>
    <row r="6" spans="1:22" ht="15.75" customHeight="1" x14ac:dyDescent="0.2">
      <c r="A6" s="74"/>
      <c r="B6" s="75" t="s">
        <v>15</v>
      </c>
      <c r="C6" s="75" t="s">
        <v>16</v>
      </c>
      <c r="D6" s="75" t="s">
        <v>17</v>
      </c>
      <c r="E6" s="75" t="s">
        <v>18</v>
      </c>
      <c r="F6" s="75" t="s">
        <v>19</v>
      </c>
      <c r="G6" s="75" t="s">
        <v>20</v>
      </c>
      <c r="H6" s="75" t="s">
        <v>32</v>
      </c>
      <c r="I6" s="75" t="s">
        <v>35</v>
      </c>
      <c r="J6" s="76"/>
      <c r="K6" s="70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</row>
    <row r="7" spans="1:22" ht="30.75" customHeight="1" x14ac:dyDescent="0.2">
      <c r="A7" s="77" t="s">
        <v>43</v>
      </c>
      <c r="B7" s="78">
        <v>535</v>
      </c>
      <c r="C7" s="78">
        <v>464</v>
      </c>
      <c r="D7" s="78">
        <v>470</v>
      </c>
      <c r="E7" s="78">
        <v>589</v>
      </c>
      <c r="F7" s="79">
        <v>587</v>
      </c>
      <c r="G7" s="79">
        <v>388</v>
      </c>
      <c r="H7" s="80">
        <v>401</v>
      </c>
      <c r="I7" s="81">
        <v>381</v>
      </c>
      <c r="J7" s="82"/>
      <c r="K7" s="70"/>
      <c r="L7" s="139" t="s">
        <v>44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</row>
    <row r="8" spans="1:22" ht="14.25" customHeight="1" x14ac:dyDescent="0.2">
      <c r="A8" s="77" t="s">
        <v>45</v>
      </c>
      <c r="B8" s="78">
        <v>578</v>
      </c>
      <c r="C8" s="78">
        <v>645</v>
      </c>
      <c r="D8" s="78">
        <v>758</v>
      </c>
      <c r="E8" s="78">
        <v>842</v>
      </c>
      <c r="F8" s="79">
        <v>755</v>
      </c>
      <c r="G8" s="83">
        <v>170</v>
      </c>
      <c r="H8" s="80">
        <v>190</v>
      </c>
      <c r="I8" s="81">
        <v>159</v>
      </c>
      <c r="J8" s="82"/>
      <c r="K8" s="70"/>
      <c r="M8" s="84"/>
      <c r="N8" s="84"/>
      <c r="O8" s="84"/>
      <c r="P8" s="84"/>
      <c r="Q8" s="84"/>
      <c r="R8" s="84"/>
      <c r="S8" s="84"/>
      <c r="T8" s="84"/>
      <c r="U8" s="84"/>
    </row>
    <row r="9" spans="1:22" ht="12.75" x14ac:dyDescent="0.2">
      <c r="A9" s="77" t="s">
        <v>46</v>
      </c>
      <c r="B9" s="85">
        <v>238</v>
      </c>
      <c r="C9" s="85">
        <v>255</v>
      </c>
      <c r="D9" s="85">
        <v>323</v>
      </c>
      <c r="E9" s="85">
        <v>259</v>
      </c>
      <c r="F9" s="80">
        <v>247</v>
      </c>
      <c r="G9" s="86">
        <v>232</v>
      </c>
      <c r="H9" s="80">
        <v>323</v>
      </c>
      <c r="I9" s="87">
        <v>266</v>
      </c>
      <c r="J9" s="82"/>
      <c r="K9" s="70"/>
    </row>
    <row r="10" spans="1:22" ht="12.75" x14ac:dyDescent="0.2">
      <c r="A10" s="77" t="s">
        <v>47</v>
      </c>
      <c r="B10" s="85">
        <v>106</v>
      </c>
      <c r="C10" s="85">
        <v>108</v>
      </c>
      <c r="D10" s="85">
        <v>159</v>
      </c>
      <c r="E10" s="85">
        <v>429</v>
      </c>
      <c r="F10" s="80">
        <v>324</v>
      </c>
      <c r="G10" s="86">
        <v>343</v>
      </c>
      <c r="H10" s="80">
        <v>323</v>
      </c>
      <c r="I10" s="87">
        <v>248</v>
      </c>
      <c r="J10" s="82"/>
      <c r="K10" s="70"/>
      <c r="L10" s="70"/>
    </row>
    <row r="11" spans="1:22" ht="12.75" x14ac:dyDescent="0.2">
      <c r="A11" s="77" t="s">
        <v>48</v>
      </c>
      <c r="B11" s="85">
        <v>2629</v>
      </c>
      <c r="C11" s="85">
        <v>2275</v>
      </c>
      <c r="D11" s="85">
        <v>1519</v>
      </c>
      <c r="E11" s="85">
        <v>1541</v>
      </c>
      <c r="F11" s="80">
        <v>1574</v>
      </c>
      <c r="G11" s="86">
        <v>1488</v>
      </c>
      <c r="H11" s="80">
        <v>1771</v>
      </c>
      <c r="I11" s="87">
        <v>1540</v>
      </c>
      <c r="J11" s="82"/>
      <c r="K11" s="70"/>
      <c r="L11" s="70"/>
    </row>
    <row r="12" spans="1:22" ht="12.75" x14ac:dyDescent="0.2">
      <c r="A12" s="77" t="s">
        <v>49</v>
      </c>
      <c r="B12" s="85">
        <v>466</v>
      </c>
      <c r="C12" s="85">
        <v>351</v>
      </c>
      <c r="D12" s="85">
        <v>250</v>
      </c>
      <c r="E12" s="85">
        <v>499</v>
      </c>
      <c r="F12" s="80">
        <v>566</v>
      </c>
      <c r="G12" s="86">
        <v>390</v>
      </c>
      <c r="H12" s="80">
        <v>479</v>
      </c>
      <c r="I12" s="87">
        <v>420</v>
      </c>
      <c r="J12" s="82"/>
      <c r="K12" s="70"/>
      <c r="L12" s="70"/>
    </row>
    <row r="13" spans="1:22" ht="13.5" thickBot="1" x14ac:dyDescent="0.25">
      <c r="A13" s="77" t="s">
        <v>50</v>
      </c>
      <c r="B13" s="88">
        <v>2329</v>
      </c>
      <c r="C13" s="88">
        <v>2884</v>
      </c>
      <c r="D13" s="88">
        <v>2979</v>
      </c>
      <c r="E13" s="88">
        <v>3306</v>
      </c>
      <c r="F13" s="88">
        <v>2187</v>
      </c>
      <c r="G13" s="86">
        <v>2363</v>
      </c>
      <c r="H13" s="80">
        <v>1964</v>
      </c>
      <c r="I13" s="87">
        <v>1703</v>
      </c>
      <c r="J13" s="82"/>
      <c r="K13" s="70"/>
      <c r="L13" s="70"/>
    </row>
    <row r="14" spans="1:22" ht="12.75" x14ac:dyDescent="0.2">
      <c r="A14" s="77" t="s">
        <v>51</v>
      </c>
      <c r="B14" s="85">
        <v>426</v>
      </c>
      <c r="C14" s="85">
        <v>307</v>
      </c>
      <c r="D14" s="85">
        <v>208</v>
      </c>
      <c r="E14" s="85">
        <v>291</v>
      </c>
      <c r="F14" s="80">
        <v>193</v>
      </c>
      <c r="G14" s="86">
        <v>180</v>
      </c>
      <c r="H14" s="80">
        <v>229</v>
      </c>
      <c r="I14" s="87">
        <v>224</v>
      </c>
      <c r="J14" s="82"/>
      <c r="K14" s="70"/>
      <c r="L14" s="89"/>
      <c r="M14" s="90"/>
      <c r="N14" s="91"/>
      <c r="O14" s="91"/>
      <c r="P14" s="91"/>
      <c r="Q14" s="91"/>
      <c r="R14" s="91"/>
      <c r="S14" s="91"/>
      <c r="T14" s="91"/>
      <c r="U14" s="91"/>
      <c r="V14" s="92"/>
    </row>
    <row r="15" spans="1:22" ht="12.75" x14ac:dyDescent="0.2">
      <c r="A15" s="77" t="s">
        <v>52</v>
      </c>
      <c r="B15" s="88">
        <v>4865</v>
      </c>
      <c r="C15" s="88">
        <v>4249</v>
      </c>
      <c r="D15" s="88">
        <v>5105</v>
      </c>
      <c r="E15" s="88">
        <v>5380</v>
      </c>
      <c r="F15" s="88">
        <v>7315</v>
      </c>
      <c r="G15" s="93">
        <v>7484</v>
      </c>
      <c r="H15" s="88">
        <v>8691</v>
      </c>
      <c r="I15" s="87">
        <v>6738</v>
      </c>
      <c r="J15" s="82"/>
      <c r="K15" s="70"/>
      <c r="L15" s="94"/>
      <c r="M15" s="95"/>
      <c r="N15" s="96"/>
      <c r="O15" s="96"/>
      <c r="P15" s="96"/>
      <c r="Q15" s="96"/>
      <c r="R15" s="96"/>
      <c r="S15" s="96"/>
      <c r="T15" s="96"/>
      <c r="U15" s="96"/>
      <c r="V15" s="97"/>
    </row>
    <row r="16" spans="1:22" x14ac:dyDescent="0.25">
      <c r="A16" s="77" t="s">
        <v>53</v>
      </c>
      <c r="B16" s="88">
        <v>69523</v>
      </c>
      <c r="C16" s="88">
        <v>75148</v>
      </c>
      <c r="D16" s="88">
        <v>80334</v>
      </c>
      <c r="E16" s="88">
        <v>74963</v>
      </c>
      <c r="F16" s="88">
        <v>77072</v>
      </c>
      <c r="G16" s="93">
        <v>87500</v>
      </c>
      <c r="H16" s="88">
        <v>77157</v>
      </c>
      <c r="I16" s="87">
        <v>77913</v>
      </c>
      <c r="J16" s="82"/>
      <c r="K16" s="70"/>
      <c r="L16" s="94"/>
      <c r="M16" s="95"/>
      <c r="N16" s="98"/>
      <c r="O16" s="98" t="s">
        <v>15</v>
      </c>
      <c r="P16" s="98" t="s">
        <v>16</v>
      </c>
      <c r="Q16" s="98" t="s">
        <v>17</v>
      </c>
      <c r="R16" s="98" t="s">
        <v>18</v>
      </c>
      <c r="S16" s="98" t="s">
        <v>19</v>
      </c>
      <c r="T16" s="98" t="s">
        <v>20</v>
      </c>
      <c r="U16" s="98" t="s">
        <v>32</v>
      </c>
      <c r="V16" s="99" t="s">
        <v>35</v>
      </c>
    </row>
    <row r="17" spans="1:22" x14ac:dyDescent="0.25">
      <c r="A17" s="100" t="s">
        <v>54</v>
      </c>
      <c r="B17" s="101"/>
      <c r="C17" s="102">
        <v>511</v>
      </c>
      <c r="D17" s="85">
        <v>628</v>
      </c>
      <c r="E17" s="85">
        <v>647</v>
      </c>
      <c r="F17" s="80">
        <v>552</v>
      </c>
      <c r="G17" s="80">
        <v>436</v>
      </c>
      <c r="H17" s="80">
        <v>417</v>
      </c>
      <c r="I17" s="81">
        <v>438</v>
      </c>
      <c r="J17" s="82"/>
      <c r="K17" s="70"/>
      <c r="L17" s="94"/>
      <c r="M17" s="95"/>
      <c r="N17" s="98" t="s">
        <v>55</v>
      </c>
      <c r="O17" s="103">
        <f>IF(B23=0,"",B31/B23)</f>
        <v>0.10526315789473684</v>
      </c>
      <c r="P17" s="103">
        <f t="shared" ref="P17:S17" si="0">IF(C23=0,"",C31/C23)</f>
        <v>0.10416666666666667</v>
      </c>
      <c r="Q17" s="103">
        <f t="shared" si="0"/>
        <v>0.11904761904761904</v>
      </c>
      <c r="R17" s="103">
        <f t="shared" si="0"/>
        <v>0.11538461538461539</v>
      </c>
      <c r="S17" s="103">
        <f t="shared" si="0"/>
        <v>4.3209876543209874E-2</v>
      </c>
      <c r="T17" s="103">
        <f>IF(G23=0,"",G31/G23)</f>
        <v>5.6338028169014086E-2</v>
      </c>
      <c r="U17" s="103">
        <f>IF(H23=0,"",H31/H23)</f>
        <v>5.7692307692307696E-2</v>
      </c>
      <c r="V17" s="104">
        <f>IF(I23=0,"",I31/I23)</f>
        <v>7.1428571428571425E-2</v>
      </c>
    </row>
    <row r="18" spans="1:22" ht="15" customHeight="1" x14ac:dyDescent="0.2">
      <c r="A18" s="100" t="s">
        <v>56</v>
      </c>
      <c r="B18" s="105"/>
      <c r="C18" s="106">
        <v>11.76</v>
      </c>
      <c r="D18" s="107">
        <v>13.54</v>
      </c>
      <c r="E18" s="107">
        <v>29.25</v>
      </c>
      <c r="F18" s="108">
        <v>38.25</v>
      </c>
      <c r="G18" s="109">
        <v>38.43</v>
      </c>
      <c r="H18" s="109">
        <v>44</v>
      </c>
      <c r="I18" s="110">
        <v>47.28</v>
      </c>
      <c r="J18" s="82"/>
      <c r="K18" s="70"/>
      <c r="L18" s="94"/>
      <c r="M18" s="95"/>
      <c r="N18" s="96"/>
      <c r="O18" s="96"/>
      <c r="P18" s="96"/>
      <c r="Q18" s="96"/>
      <c r="R18" s="96"/>
      <c r="S18" s="96"/>
      <c r="T18" s="96"/>
      <c r="U18" s="96"/>
      <c r="V18" s="97"/>
    </row>
    <row r="19" spans="1:22" ht="13.5" thickBot="1" x14ac:dyDescent="0.25">
      <c r="A19" s="111"/>
      <c r="B19" s="73"/>
      <c r="C19" s="73"/>
      <c r="D19" s="73"/>
      <c r="E19" s="73"/>
      <c r="F19" s="73"/>
      <c r="G19" s="73"/>
      <c r="H19" s="73"/>
      <c r="I19" s="73"/>
      <c r="J19" s="73"/>
      <c r="K19" s="70"/>
      <c r="L19" s="112"/>
      <c r="M19" s="113"/>
      <c r="N19" s="114"/>
      <c r="O19" s="114"/>
      <c r="P19" s="114"/>
      <c r="Q19" s="114"/>
      <c r="R19" s="114"/>
      <c r="S19" s="114"/>
      <c r="T19" s="114"/>
      <c r="U19" s="114"/>
      <c r="V19" s="115"/>
    </row>
    <row r="20" spans="1:22" ht="12.75" x14ac:dyDescent="0.2">
      <c r="A20" s="71" t="s">
        <v>57</v>
      </c>
      <c r="B20" s="73"/>
      <c r="C20" s="73"/>
      <c r="D20" s="73"/>
      <c r="E20" s="73"/>
      <c r="F20" s="73"/>
      <c r="G20" s="73"/>
      <c r="H20" s="73"/>
      <c r="I20" s="73"/>
      <c r="J20" s="73"/>
      <c r="K20" s="70"/>
      <c r="L20" s="70"/>
    </row>
    <row r="21" spans="1:22" ht="12.75" x14ac:dyDescent="0.2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0"/>
      <c r="L21" s="140"/>
      <c r="M21" s="140"/>
      <c r="N21" s="140"/>
      <c r="O21" s="140"/>
      <c r="P21" s="140"/>
      <c r="Q21" s="140"/>
      <c r="R21" s="140"/>
      <c r="S21" s="140"/>
      <c r="T21" s="140"/>
      <c r="U21" s="140"/>
    </row>
    <row r="22" spans="1:22" ht="12.75" x14ac:dyDescent="0.2">
      <c r="A22" s="74"/>
      <c r="B22" s="75" t="s">
        <v>15</v>
      </c>
      <c r="C22" s="75" t="s">
        <v>16</v>
      </c>
      <c r="D22" s="75" t="s">
        <v>17</v>
      </c>
      <c r="E22" s="75" t="s">
        <v>18</v>
      </c>
      <c r="F22" s="75" t="s">
        <v>19</v>
      </c>
      <c r="G22" s="75" t="s">
        <v>20</v>
      </c>
      <c r="H22" s="75" t="s">
        <v>32</v>
      </c>
      <c r="I22" s="75" t="s">
        <v>35</v>
      </c>
      <c r="J22" s="76"/>
      <c r="K22" s="70"/>
      <c r="L22" s="140"/>
      <c r="M22" s="140"/>
      <c r="N22" s="140"/>
      <c r="O22" s="140"/>
      <c r="P22" s="140"/>
      <c r="Q22" s="140"/>
      <c r="R22" s="140"/>
      <c r="S22" s="140"/>
      <c r="T22" s="140"/>
      <c r="U22" s="140"/>
    </row>
    <row r="23" spans="1:22" ht="12.75" x14ac:dyDescent="0.2">
      <c r="A23" s="77" t="s">
        <v>58</v>
      </c>
      <c r="B23" s="88">
        <v>152</v>
      </c>
      <c r="C23" s="88">
        <v>144</v>
      </c>
      <c r="D23" s="88">
        <v>168</v>
      </c>
      <c r="E23" s="88">
        <v>130</v>
      </c>
      <c r="F23" s="88">
        <v>162</v>
      </c>
      <c r="G23" s="88">
        <v>142</v>
      </c>
      <c r="H23" s="88">
        <v>156</v>
      </c>
      <c r="I23" s="87">
        <v>140</v>
      </c>
      <c r="J23" s="82"/>
      <c r="K23" s="70"/>
      <c r="L23" s="140"/>
      <c r="M23" s="140"/>
      <c r="N23" s="140"/>
      <c r="O23" s="140"/>
      <c r="P23" s="140"/>
      <c r="Q23" s="140"/>
      <c r="R23" s="140"/>
      <c r="S23" s="140"/>
      <c r="T23" s="140"/>
      <c r="U23" s="140"/>
    </row>
    <row r="24" spans="1:22" ht="12.75" x14ac:dyDescent="0.2">
      <c r="A24" s="116" t="s">
        <v>59</v>
      </c>
      <c r="B24" s="88">
        <v>2</v>
      </c>
      <c r="C24" s="88">
        <v>0</v>
      </c>
      <c r="D24" s="88">
        <v>2</v>
      </c>
      <c r="E24" s="88">
        <v>0</v>
      </c>
      <c r="F24" s="88">
        <v>0</v>
      </c>
      <c r="G24" s="88">
        <v>2</v>
      </c>
      <c r="H24" s="88">
        <v>1</v>
      </c>
      <c r="I24" s="87">
        <v>1</v>
      </c>
      <c r="J24" s="82"/>
      <c r="K24" s="70"/>
      <c r="L24" s="140"/>
      <c r="M24" s="140"/>
      <c r="N24" s="140"/>
      <c r="O24" s="140"/>
      <c r="P24" s="140"/>
      <c r="Q24" s="140"/>
      <c r="R24" s="140"/>
      <c r="S24" s="140"/>
      <c r="T24" s="140"/>
      <c r="U24" s="140"/>
    </row>
    <row r="25" spans="1:22" ht="12.75" x14ac:dyDescent="0.2">
      <c r="A25" s="116" t="s">
        <v>60</v>
      </c>
      <c r="B25" s="88">
        <v>42</v>
      </c>
      <c r="C25" s="88">
        <v>43</v>
      </c>
      <c r="D25" s="88">
        <v>48</v>
      </c>
      <c r="E25" s="88">
        <v>34</v>
      </c>
      <c r="F25" s="88">
        <v>45</v>
      </c>
      <c r="G25" s="88">
        <v>50</v>
      </c>
      <c r="H25" s="88">
        <v>43</v>
      </c>
      <c r="I25" s="87">
        <v>42</v>
      </c>
      <c r="J25" s="82"/>
      <c r="K25" s="70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22" ht="12.75" x14ac:dyDescent="0.2">
      <c r="A26" s="116" t="s">
        <v>61</v>
      </c>
      <c r="B26" s="88">
        <v>108</v>
      </c>
      <c r="C26" s="88">
        <v>101</v>
      </c>
      <c r="D26" s="88">
        <v>118</v>
      </c>
      <c r="E26" s="88">
        <v>96</v>
      </c>
      <c r="F26" s="88">
        <v>117</v>
      </c>
      <c r="G26" s="88">
        <v>90</v>
      </c>
      <c r="H26" s="88">
        <v>112</v>
      </c>
      <c r="I26" s="87">
        <v>97</v>
      </c>
      <c r="J26" s="82"/>
      <c r="K26" s="70"/>
      <c r="L26" s="140"/>
      <c r="M26" s="140"/>
      <c r="N26" s="140"/>
      <c r="O26" s="140"/>
      <c r="P26" s="140"/>
      <c r="Q26" s="140"/>
      <c r="R26" s="140"/>
      <c r="S26" s="140"/>
      <c r="T26" s="140"/>
      <c r="U26" s="140"/>
    </row>
    <row r="27" spans="1:22" ht="12.75" customHeight="1" x14ac:dyDescent="0.2">
      <c r="A27" s="77" t="s">
        <v>62</v>
      </c>
      <c r="B27" s="88">
        <v>178</v>
      </c>
      <c r="C27" s="88">
        <v>171</v>
      </c>
      <c r="D27" s="88">
        <v>193</v>
      </c>
      <c r="E27" s="88">
        <v>157</v>
      </c>
      <c r="F27" s="88">
        <v>186</v>
      </c>
      <c r="G27" s="88">
        <v>164</v>
      </c>
      <c r="H27" s="88">
        <v>182</v>
      </c>
      <c r="I27" s="87">
        <v>168</v>
      </c>
      <c r="J27" s="82"/>
      <c r="K27" s="70"/>
      <c r="L27" s="138" t="s">
        <v>63</v>
      </c>
      <c r="M27" s="138"/>
      <c r="N27" s="138"/>
      <c r="O27" s="138"/>
      <c r="P27" s="138"/>
      <c r="Q27" s="138"/>
      <c r="R27" s="138"/>
      <c r="S27" s="138"/>
      <c r="T27" s="138"/>
      <c r="U27" s="138"/>
      <c r="V27" s="138"/>
    </row>
    <row r="28" spans="1:22" ht="12.75" customHeight="1" x14ac:dyDescent="0.2">
      <c r="A28" s="116" t="s">
        <v>64</v>
      </c>
      <c r="B28" s="88">
        <v>2</v>
      </c>
      <c r="C28" s="88">
        <v>0</v>
      </c>
      <c r="D28" s="88">
        <v>2</v>
      </c>
      <c r="E28" s="88">
        <v>0</v>
      </c>
      <c r="F28" s="88">
        <v>0</v>
      </c>
      <c r="G28" s="88">
        <v>2</v>
      </c>
      <c r="H28" s="88">
        <v>1</v>
      </c>
      <c r="I28" s="87">
        <v>1</v>
      </c>
      <c r="J28" s="82"/>
      <c r="K28" s="70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</row>
    <row r="29" spans="1:22" ht="15.75" customHeight="1" x14ac:dyDescent="0.2">
      <c r="A29" s="116" t="s">
        <v>65</v>
      </c>
      <c r="B29" s="88">
        <v>43</v>
      </c>
      <c r="C29" s="88">
        <v>46</v>
      </c>
      <c r="D29" s="88">
        <v>49</v>
      </c>
      <c r="E29" s="88">
        <v>34</v>
      </c>
      <c r="F29" s="88">
        <v>48</v>
      </c>
      <c r="G29" s="88">
        <v>50</v>
      </c>
      <c r="H29" s="88">
        <v>43</v>
      </c>
      <c r="I29" s="87">
        <v>42</v>
      </c>
      <c r="J29" s="82"/>
      <c r="K29" s="70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</row>
    <row r="30" spans="1:22" ht="12.75" x14ac:dyDescent="0.2">
      <c r="A30" s="116" t="s">
        <v>66</v>
      </c>
      <c r="B30" s="88">
        <v>133</v>
      </c>
      <c r="C30" s="88">
        <v>125</v>
      </c>
      <c r="D30" s="88">
        <v>142</v>
      </c>
      <c r="E30" s="88">
        <v>123</v>
      </c>
      <c r="F30" s="88">
        <v>138</v>
      </c>
      <c r="G30" s="88">
        <v>112</v>
      </c>
      <c r="H30" s="88">
        <v>138</v>
      </c>
      <c r="I30" s="87">
        <v>125</v>
      </c>
      <c r="J30" s="82"/>
      <c r="K30" s="70"/>
    </row>
    <row r="31" spans="1:22" ht="12.75" x14ac:dyDescent="0.2">
      <c r="A31" s="77" t="s">
        <v>67</v>
      </c>
      <c r="B31" s="88">
        <v>16</v>
      </c>
      <c r="C31" s="88">
        <v>15</v>
      </c>
      <c r="D31" s="88">
        <v>20</v>
      </c>
      <c r="E31" s="88">
        <v>15</v>
      </c>
      <c r="F31" s="88">
        <v>7</v>
      </c>
      <c r="G31" s="88">
        <v>8</v>
      </c>
      <c r="H31" s="88">
        <v>9</v>
      </c>
      <c r="I31" s="87">
        <v>10</v>
      </c>
      <c r="J31" s="82"/>
      <c r="K31" s="70"/>
    </row>
    <row r="32" spans="1:22" ht="12.75" x14ac:dyDescent="0.2">
      <c r="A32" s="111"/>
      <c r="B32" s="73"/>
      <c r="C32" s="73"/>
      <c r="D32" s="73"/>
      <c r="E32" s="73"/>
      <c r="F32" s="73"/>
      <c r="G32" s="73"/>
      <c r="H32" s="73"/>
      <c r="I32" s="73"/>
      <c r="J32" s="73"/>
      <c r="K32" s="70"/>
    </row>
    <row r="33" spans="1:12" ht="12.75" x14ac:dyDescent="0.2">
      <c r="A33" s="111"/>
      <c r="B33" s="73"/>
      <c r="C33" s="73"/>
      <c r="D33" s="73"/>
      <c r="E33" s="73"/>
      <c r="F33" s="73"/>
      <c r="G33" s="73"/>
      <c r="H33" s="73"/>
      <c r="I33" s="73"/>
      <c r="J33" s="73"/>
      <c r="K33" s="70"/>
      <c r="L33" s="70"/>
    </row>
    <row r="34" spans="1:12" ht="12.75" x14ac:dyDescent="0.2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70"/>
      <c r="L34" s="70"/>
    </row>
    <row r="35" spans="1:12" ht="12.75" x14ac:dyDescent="0.2">
      <c r="A35" s="111"/>
      <c r="B35" s="117"/>
      <c r="C35" s="117"/>
      <c r="D35" s="73"/>
      <c r="E35" s="73"/>
      <c r="F35" s="73"/>
      <c r="G35" s="73"/>
      <c r="H35" s="73"/>
      <c r="I35" s="73"/>
      <c r="J35" s="73"/>
      <c r="K35" s="70"/>
      <c r="L35" s="70"/>
    </row>
    <row r="36" spans="1:12" ht="12.75" x14ac:dyDescent="0.2">
      <c r="A36" s="74"/>
      <c r="B36" s="75"/>
      <c r="C36" s="75"/>
      <c r="D36" s="75"/>
      <c r="E36" s="75"/>
      <c r="F36" s="75"/>
      <c r="G36" s="75"/>
      <c r="H36" s="75"/>
      <c r="I36" s="75"/>
      <c r="J36" s="76"/>
      <c r="K36" s="70"/>
      <c r="L36" s="70"/>
    </row>
    <row r="37" spans="1:12" ht="12.75" x14ac:dyDescent="0.2">
      <c r="A37" s="118"/>
      <c r="B37" s="88"/>
      <c r="C37" s="88"/>
      <c r="D37" s="88"/>
      <c r="E37" s="88"/>
      <c r="F37" s="88"/>
      <c r="G37" s="88"/>
      <c r="H37" s="88"/>
      <c r="I37" s="87"/>
      <c r="J37" s="82"/>
      <c r="K37" s="70"/>
      <c r="L37" s="70"/>
    </row>
    <row r="38" spans="1:12" ht="12.75" x14ac:dyDescent="0.2">
      <c r="A38" s="119"/>
      <c r="B38" s="88"/>
      <c r="C38" s="88"/>
      <c r="D38" s="88"/>
      <c r="E38" s="88"/>
      <c r="F38" s="88"/>
      <c r="G38" s="88"/>
      <c r="H38" s="88"/>
      <c r="I38" s="87"/>
      <c r="J38" s="82"/>
      <c r="K38" s="70"/>
      <c r="L38" s="70"/>
    </row>
    <row r="39" spans="1:12" ht="12.75" x14ac:dyDescent="0.2">
      <c r="A39" s="119"/>
      <c r="B39" s="88"/>
      <c r="C39" s="88"/>
      <c r="D39" s="88"/>
      <c r="E39" s="88"/>
      <c r="F39" s="88"/>
      <c r="G39" s="88"/>
      <c r="H39" s="88"/>
      <c r="I39" s="87"/>
      <c r="J39" s="82"/>
      <c r="K39" s="70"/>
      <c r="L39" s="70"/>
    </row>
    <row r="40" spans="1:12" ht="12.75" x14ac:dyDescent="0.2">
      <c r="A40" s="119"/>
      <c r="B40" s="88"/>
      <c r="C40" s="88"/>
      <c r="D40" s="88"/>
      <c r="E40" s="88"/>
      <c r="F40" s="88"/>
      <c r="G40" s="88"/>
      <c r="H40" s="88"/>
      <c r="I40" s="87"/>
      <c r="J40" s="82"/>
      <c r="K40" s="70"/>
      <c r="L40" s="70"/>
    </row>
    <row r="41" spans="1:12" ht="12.75" x14ac:dyDescent="0.2">
      <c r="A41" s="119"/>
      <c r="B41" s="120"/>
      <c r="C41" s="120"/>
      <c r="D41" s="120"/>
      <c r="E41" s="120"/>
      <c r="F41" s="120"/>
      <c r="G41" s="88"/>
      <c r="H41" s="88"/>
      <c r="I41" s="87"/>
      <c r="J41" s="82"/>
      <c r="K41" s="70"/>
      <c r="L41" s="70"/>
    </row>
    <row r="42" spans="1:12" ht="12.75" x14ac:dyDescent="0.2">
      <c r="A42" s="119"/>
      <c r="B42" s="120"/>
      <c r="C42" s="120"/>
      <c r="D42" s="120"/>
      <c r="E42" s="120"/>
      <c r="F42" s="120"/>
      <c r="G42" s="88"/>
      <c r="H42" s="88"/>
      <c r="I42" s="87"/>
      <c r="J42" s="82"/>
      <c r="K42" s="70"/>
      <c r="L42" s="70"/>
    </row>
    <row r="43" spans="1:12" ht="12.75" x14ac:dyDescent="0.2">
      <c r="A43" s="119"/>
      <c r="B43" s="120"/>
      <c r="C43" s="120"/>
      <c r="D43" s="120"/>
      <c r="E43" s="120"/>
      <c r="F43" s="120"/>
      <c r="G43" s="88"/>
      <c r="H43" s="88"/>
      <c r="I43" s="87"/>
      <c r="J43" s="82"/>
      <c r="K43" s="70"/>
      <c r="L43" s="70"/>
    </row>
    <row r="44" spans="1:12" ht="12.75" x14ac:dyDescent="0.2">
      <c r="A44" s="119"/>
      <c r="B44" s="120"/>
      <c r="C44" s="120"/>
      <c r="D44" s="120"/>
      <c r="E44" s="120"/>
      <c r="F44" s="120"/>
      <c r="G44" s="88"/>
      <c r="H44" s="88"/>
      <c r="I44" s="87"/>
      <c r="J44" s="82"/>
      <c r="K44" s="70"/>
      <c r="L44" s="70"/>
    </row>
    <row r="45" spans="1:12" ht="12.75" x14ac:dyDescent="0.2">
      <c r="A45" s="118"/>
      <c r="B45" s="88"/>
      <c r="C45" s="88"/>
      <c r="D45" s="88"/>
      <c r="E45" s="88"/>
      <c r="F45" s="88"/>
      <c r="G45" s="88"/>
      <c r="H45" s="88"/>
      <c r="I45" s="87"/>
      <c r="J45" s="82"/>
      <c r="K45" s="70"/>
      <c r="L45" s="70"/>
    </row>
    <row r="46" spans="1:12" ht="12.75" x14ac:dyDescent="0.2">
      <c r="A46" s="121"/>
      <c r="B46" s="122"/>
      <c r="C46" s="122"/>
      <c r="D46" s="122"/>
      <c r="E46" s="122"/>
      <c r="F46" s="122"/>
      <c r="G46" s="122"/>
      <c r="H46" s="122"/>
      <c r="I46" s="123"/>
      <c r="J46" s="82"/>
      <c r="K46" s="70"/>
      <c r="L46" s="70"/>
    </row>
    <row r="47" spans="1:12" ht="12.75" x14ac:dyDescent="0.2">
      <c r="A47" s="124"/>
      <c r="B47" s="125"/>
      <c r="C47" s="125"/>
      <c r="D47" s="125"/>
      <c r="E47" s="125"/>
      <c r="F47" s="125"/>
      <c r="G47" s="125"/>
      <c r="H47" s="125"/>
      <c r="I47" s="125"/>
      <c r="J47" s="73"/>
      <c r="K47" s="70"/>
      <c r="L47" s="70"/>
    </row>
    <row r="48" spans="1:12" ht="12.75" x14ac:dyDescent="0.2">
      <c r="A48" s="70"/>
      <c r="B48" s="73"/>
      <c r="C48" s="73"/>
      <c r="D48" s="73"/>
      <c r="E48" s="73"/>
      <c r="F48" s="73"/>
      <c r="G48" s="73"/>
      <c r="H48" s="73"/>
      <c r="I48" s="73"/>
      <c r="J48" s="73"/>
      <c r="K48" s="70"/>
      <c r="L48" s="70"/>
    </row>
    <row r="49" spans="11:13" x14ac:dyDescent="0.25">
      <c r="K49" s="70"/>
      <c r="L49" s="70"/>
    </row>
    <row r="50" spans="11:13" x14ac:dyDescent="0.25">
      <c r="K50" s="70"/>
      <c r="L50" s="70"/>
    </row>
    <row r="51" spans="11:13" x14ac:dyDescent="0.25">
      <c r="K51" s="70"/>
      <c r="L51" s="70"/>
      <c r="M51" s="70"/>
    </row>
    <row r="52" spans="11:13" x14ac:dyDescent="0.25">
      <c r="K52" s="70"/>
      <c r="L52" s="70"/>
    </row>
    <row r="53" spans="11:13" x14ac:dyDescent="0.25">
      <c r="K53" s="70"/>
      <c r="L53" s="70"/>
    </row>
    <row r="54" spans="11:13" x14ac:dyDescent="0.25">
      <c r="K54" s="70"/>
      <c r="L54" s="70"/>
    </row>
    <row r="55" spans="11:13" x14ac:dyDescent="0.25">
      <c r="K55" s="70"/>
      <c r="L55" s="70"/>
    </row>
    <row r="56" spans="11:13" x14ac:dyDescent="0.25">
      <c r="K56" s="70"/>
      <c r="L56" s="70"/>
    </row>
    <row r="57" spans="11:13" x14ac:dyDescent="0.25">
      <c r="L57" s="70"/>
    </row>
    <row r="58" spans="11:13" x14ac:dyDescent="0.25">
      <c r="L58" s="70"/>
    </row>
    <row r="59" spans="11:13" x14ac:dyDescent="0.25">
      <c r="L59" s="70"/>
    </row>
  </sheetData>
  <mergeCells count="6">
    <mergeCell ref="A34:J34"/>
    <mergeCell ref="B1:T4"/>
    <mergeCell ref="L5:V6"/>
    <mergeCell ref="L7:V7"/>
    <mergeCell ref="L21:U26"/>
    <mergeCell ref="L27:V29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4CEE8-1626-4FC2-B3EF-FFE4B37EBF7D}">
  <dimension ref="A1:AV101"/>
  <sheetViews>
    <sheetView tabSelected="1" view="pageBreakPreview" topLeftCell="E67" zoomScaleNormal="100" zoomScaleSheetLayoutView="100" workbookViewId="0">
      <selection activeCell="Q23" sqref="Q23:X23"/>
    </sheetView>
  </sheetViews>
  <sheetFormatPr defaultRowHeight="15" x14ac:dyDescent="0.25"/>
  <sheetData>
    <row r="1" spans="1:48" x14ac:dyDescent="0.25">
      <c r="A1" s="142" t="s">
        <v>43</v>
      </c>
      <c r="B1" s="142"/>
      <c r="C1" s="142"/>
      <c r="D1" s="142"/>
      <c r="E1" s="142"/>
      <c r="F1" s="142"/>
      <c r="G1" s="142"/>
      <c r="H1" s="142"/>
      <c r="I1" s="142" t="s">
        <v>46</v>
      </c>
      <c r="J1" s="142"/>
      <c r="K1" s="142"/>
      <c r="L1" s="142"/>
      <c r="M1" s="142"/>
      <c r="N1" s="142"/>
      <c r="O1" s="142"/>
      <c r="P1" s="142"/>
      <c r="Q1" s="142" t="s">
        <v>58</v>
      </c>
      <c r="R1" s="142"/>
      <c r="S1" s="142"/>
      <c r="T1" s="142"/>
      <c r="U1" s="142"/>
      <c r="V1" s="142"/>
      <c r="W1" s="142"/>
      <c r="X1" s="142"/>
      <c r="Y1" s="142" t="s">
        <v>68</v>
      </c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</row>
    <row r="2" spans="1:48" x14ac:dyDescent="0.25">
      <c r="A2" s="142" t="str">
        <f>[1]adat!$A$1</f>
        <v>2010-2017. évek statisztikai kimutatása</v>
      </c>
      <c r="B2" s="142"/>
      <c r="C2" s="142"/>
      <c r="D2" s="142"/>
      <c r="E2" s="142"/>
      <c r="F2" s="142"/>
      <c r="G2" s="142"/>
      <c r="H2" s="142"/>
      <c r="I2" s="142" t="str">
        <f>[1]adat!$A$1</f>
        <v>2010-2017. évek statisztikai kimutatása</v>
      </c>
      <c r="J2" s="142"/>
      <c r="K2" s="142"/>
      <c r="L2" s="142"/>
      <c r="M2" s="142"/>
      <c r="N2" s="142"/>
      <c r="O2" s="142"/>
      <c r="P2" s="142"/>
      <c r="Q2" s="142" t="str">
        <f>[1]adat!$A$1</f>
        <v>2010-2017. évek statisztikai kimutatása</v>
      </c>
      <c r="R2" s="142"/>
      <c r="S2" s="142"/>
      <c r="T2" s="142"/>
      <c r="U2" s="142"/>
      <c r="V2" s="142"/>
      <c r="W2" s="142"/>
      <c r="X2" s="142"/>
      <c r="Y2" s="142" t="str">
        <f>[1]adat!$A$1</f>
        <v>2010-2017. évek statisztikai kimutatása</v>
      </c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</row>
    <row r="3" spans="1:48" x14ac:dyDescent="0.25">
      <c r="A3" s="142" t="str">
        <f>[1]adat!$A$2</f>
        <v>Szombathelyi Rendőrkapitányság</v>
      </c>
      <c r="B3" s="142"/>
      <c r="C3" s="142"/>
      <c r="D3" s="142"/>
      <c r="E3" s="142"/>
      <c r="F3" s="142"/>
      <c r="G3" s="142"/>
      <c r="H3" s="142"/>
      <c r="I3" s="142" t="str">
        <f>[1]adat!$A$2</f>
        <v>Szombathelyi Rendőrkapitányság</v>
      </c>
      <c r="J3" s="142"/>
      <c r="K3" s="142"/>
      <c r="L3" s="142"/>
      <c r="M3" s="142"/>
      <c r="N3" s="142"/>
      <c r="O3" s="142"/>
      <c r="P3" s="142"/>
      <c r="Q3" s="142" t="str">
        <f>[1]adat!$A$2</f>
        <v>Szombathelyi Rendőrkapitányság</v>
      </c>
      <c r="R3" s="142"/>
      <c r="S3" s="142"/>
      <c r="T3" s="142"/>
      <c r="U3" s="142"/>
      <c r="V3" s="142"/>
      <c r="W3" s="142"/>
      <c r="X3" s="142"/>
      <c r="Y3" s="142" t="str">
        <f>[1]adat!$A$2</f>
        <v>Szombathelyi Rendőrkapitányság</v>
      </c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</row>
    <row r="21" spans="1:48" x14ac:dyDescent="0.25">
      <c r="A21" s="142" t="s">
        <v>45</v>
      </c>
      <c r="B21" s="142"/>
      <c r="C21" s="142"/>
      <c r="D21" s="142"/>
      <c r="E21" s="142"/>
      <c r="F21" s="142"/>
      <c r="G21" s="142"/>
      <c r="H21" s="142"/>
      <c r="I21" s="142" t="s">
        <v>47</v>
      </c>
      <c r="J21" s="142"/>
      <c r="K21" s="142"/>
      <c r="L21" s="142"/>
      <c r="M21" s="142"/>
      <c r="N21" s="142"/>
      <c r="O21" s="142"/>
      <c r="P21" s="142"/>
      <c r="Q21" s="142" t="s">
        <v>69</v>
      </c>
      <c r="R21" s="142"/>
      <c r="S21" s="142"/>
      <c r="T21" s="142"/>
      <c r="U21" s="142"/>
      <c r="V21" s="142"/>
      <c r="W21" s="142"/>
      <c r="X21" s="142"/>
      <c r="Y21" s="142" t="s">
        <v>70</v>
      </c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</row>
    <row r="22" spans="1:48" x14ac:dyDescent="0.25">
      <c r="A22" s="142" t="str">
        <f>[1]adat!$A$1</f>
        <v>2010-2017. évek statisztikai kimutatása</v>
      </c>
      <c r="B22" s="142"/>
      <c r="C22" s="142"/>
      <c r="D22" s="142"/>
      <c r="E22" s="142"/>
      <c r="F22" s="142"/>
      <c r="G22" s="142"/>
      <c r="H22" s="142"/>
      <c r="I22" s="142" t="str">
        <f>[1]adat!$A$1</f>
        <v>2010-2017. évek statisztikai kimutatása</v>
      </c>
      <c r="J22" s="142"/>
      <c r="K22" s="142"/>
      <c r="L22" s="142"/>
      <c r="M22" s="142"/>
      <c r="N22" s="142"/>
      <c r="O22" s="142"/>
      <c r="P22" s="142"/>
      <c r="Q22" s="142" t="str">
        <f>[1]adat!$A$1</f>
        <v>2010-2017. évek statisztikai kimutatása</v>
      </c>
      <c r="R22" s="142"/>
      <c r="S22" s="142"/>
      <c r="T22" s="142"/>
      <c r="U22" s="142"/>
      <c r="V22" s="142"/>
      <c r="W22" s="142"/>
      <c r="X22" s="142"/>
      <c r="Y22" s="142" t="str">
        <f>[1]adat!$A$1</f>
        <v>2010-2017. évek statisztikai kimutatása</v>
      </c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1:48" x14ac:dyDescent="0.25">
      <c r="A23" s="142" t="str">
        <f>[1]adat!$A$2</f>
        <v>Szombathelyi Rendőrkapitányság</v>
      </c>
      <c r="B23" s="142"/>
      <c r="C23" s="142"/>
      <c r="D23" s="142"/>
      <c r="E23" s="142"/>
      <c r="F23" s="142"/>
      <c r="G23" s="142"/>
      <c r="H23" s="142"/>
      <c r="I23" s="142" t="str">
        <f>[1]adat!$A$2</f>
        <v>Szombathelyi Rendőrkapitányság</v>
      </c>
      <c r="J23" s="142"/>
      <c r="K23" s="142"/>
      <c r="L23" s="142"/>
      <c r="M23" s="142"/>
      <c r="N23" s="142"/>
      <c r="O23" s="142"/>
      <c r="P23" s="142"/>
      <c r="Q23" s="142" t="str">
        <f>[1]adat!$A$2</f>
        <v>Szombathelyi Rendőrkapitányság</v>
      </c>
      <c r="R23" s="142"/>
      <c r="S23" s="142"/>
      <c r="T23" s="142"/>
      <c r="U23" s="142"/>
      <c r="V23" s="142"/>
      <c r="W23" s="142"/>
      <c r="X23" s="142"/>
      <c r="Y23" s="142" t="str">
        <f>[1]adat!$A$2</f>
        <v>Szombathelyi Rendőrkapitányság</v>
      </c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8" spans="1:48" x14ac:dyDescent="0.25">
      <c r="B28" s="128"/>
      <c r="C28" s="128"/>
      <c r="D28" s="128"/>
      <c r="E28" s="128"/>
      <c r="F28" s="128"/>
      <c r="G28" s="128"/>
      <c r="H28" s="128"/>
      <c r="I28" s="128"/>
      <c r="J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</row>
    <row r="29" spans="1:48" x14ac:dyDescent="0.25">
      <c r="B29" s="128"/>
      <c r="C29" s="128"/>
      <c r="D29" s="128"/>
      <c r="E29" s="128"/>
      <c r="F29" s="128"/>
      <c r="G29" s="128"/>
      <c r="H29" s="128"/>
      <c r="I29" s="128"/>
      <c r="J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</row>
    <row r="30" spans="1:48" x14ac:dyDescent="0.25">
      <c r="B30" s="128"/>
      <c r="C30" s="128"/>
      <c r="D30" s="128"/>
      <c r="E30" s="128"/>
      <c r="F30" s="128"/>
      <c r="G30" s="128"/>
      <c r="H30" s="128"/>
      <c r="I30" s="128"/>
      <c r="J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</row>
    <row r="35" spans="1:48" x14ac:dyDescent="0.25">
      <c r="W35" s="129"/>
      <c r="X35" s="129"/>
      <c r="Y35" s="129"/>
      <c r="Z35" s="129"/>
      <c r="AA35" s="129"/>
      <c r="AB35" s="129"/>
    </row>
    <row r="36" spans="1:48" x14ac:dyDescent="0.25">
      <c r="W36" s="129"/>
      <c r="X36" s="130"/>
      <c r="Y36" s="130"/>
      <c r="Z36" s="130"/>
      <c r="AA36" s="130"/>
      <c r="AB36" s="130"/>
    </row>
    <row r="40" spans="1:48" x14ac:dyDescent="0.25">
      <c r="A40" s="142" t="s">
        <v>71</v>
      </c>
      <c r="B40" s="142"/>
      <c r="C40" s="142"/>
      <c r="D40" s="142"/>
      <c r="E40" s="142"/>
      <c r="F40" s="142"/>
      <c r="G40" s="142"/>
      <c r="H40" s="142"/>
      <c r="I40" s="142" t="s">
        <v>49</v>
      </c>
      <c r="J40" s="142"/>
      <c r="K40" s="142"/>
      <c r="L40" s="142"/>
      <c r="M40" s="142"/>
      <c r="N40" s="142"/>
      <c r="O40" s="142"/>
      <c r="P40" s="142"/>
      <c r="Q40" s="143" t="s">
        <v>72</v>
      </c>
      <c r="R40" s="143"/>
      <c r="S40" s="143"/>
      <c r="T40" s="143"/>
      <c r="U40" s="143"/>
      <c r="V40" s="143"/>
      <c r="W40" s="143"/>
      <c r="X40" s="143"/>
      <c r="Y40" s="143" t="s">
        <v>73</v>
      </c>
      <c r="Z40" s="143"/>
      <c r="AA40" s="143"/>
      <c r="AB40" s="143"/>
      <c r="AC40" s="143"/>
      <c r="AD40" s="143"/>
      <c r="AE40" s="143"/>
      <c r="AF40" s="143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</row>
    <row r="41" spans="1:48" x14ac:dyDescent="0.25">
      <c r="A41" s="142" t="str">
        <f>[1]adat!$A$1</f>
        <v>2010-2017. évek statisztikai kimutatása</v>
      </c>
      <c r="B41" s="142"/>
      <c r="C41" s="142"/>
      <c r="D41" s="142"/>
      <c r="E41" s="142"/>
      <c r="F41" s="142"/>
      <c r="G41" s="142"/>
      <c r="H41" s="142"/>
      <c r="I41" s="142" t="str">
        <f>[1]adat!$A$1</f>
        <v>2010-2017. évek statisztikai kimutatása</v>
      </c>
      <c r="J41" s="142"/>
      <c r="K41" s="142"/>
      <c r="L41" s="142"/>
      <c r="M41" s="142"/>
      <c r="N41" s="142"/>
      <c r="O41" s="142"/>
      <c r="P41" s="142"/>
      <c r="Q41" s="142" t="str">
        <f>[1]adat!$A$1</f>
        <v>2010-2017. évek statisztikai kimutatása</v>
      </c>
      <c r="R41" s="142"/>
      <c r="S41" s="142"/>
      <c r="T41" s="142"/>
      <c r="U41" s="142"/>
      <c r="V41" s="142"/>
      <c r="W41" s="142"/>
      <c r="X41" s="142"/>
      <c r="Y41" s="142" t="str">
        <f>[1]adat!$A$1</f>
        <v>2010-2017. évek statisztikai kimutatása</v>
      </c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</row>
    <row r="42" spans="1:48" x14ac:dyDescent="0.25">
      <c r="A42" s="142" t="str">
        <f>[1]adat!$A$2</f>
        <v>Szombathelyi Rendőrkapitányság</v>
      </c>
      <c r="B42" s="142"/>
      <c r="C42" s="142"/>
      <c r="D42" s="142"/>
      <c r="E42" s="142"/>
      <c r="F42" s="142"/>
      <c r="G42" s="142"/>
      <c r="H42" s="142"/>
      <c r="I42" s="142" t="str">
        <f>[1]adat!$A$2</f>
        <v>Szombathelyi Rendőrkapitányság</v>
      </c>
      <c r="J42" s="142"/>
      <c r="K42" s="142"/>
      <c r="L42" s="142"/>
      <c r="M42" s="142"/>
      <c r="N42" s="142"/>
      <c r="O42" s="142"/>
      <c r="P42" s="142"/>
      <c r="Q42" s="142" t="str">
        <f>[1]adat!$A$2</f>
        <v>Szombathelyi Rendőrkapitányság</v>
      </c>
      <c r="R42" s="142"/>
      <c r="S42" s="142"/>
      <c r="T42" s="142"/>
      <c r="U42" s="142"/>
      <c r="V42" s="142"/>
      <c r="W42" s="142"/>
      <c r="X42" s="142"/>
      <c r="Y42" s="142" t="str">
        <f>[1]adat!$A$2</f>
        <v>Szombathelyi Rendőrkapitányság</v>
      </c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</row>
    <row r="60" spans="1:48" x14ac:dyDescent="0.25">
      <c r="A60" s="142" t="s">
        <v>74</v>
      </c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3" t="s">
        <v>75</v>
      </c>
      <c r="R60" s="143"/>
      <c r="S60" s="143"/>
      <c r="T60" s="143"/>
      <c r="U60" s="143"/>
      <c r="V60" s="143"/>
      <c r="W60" s="143"/>
      <c r="X60" s="143"/>
      <c r="Y60" s="143" t="s">
        <v>76</v>
      </c>
      <c r="Z60" s="143"/>
      <c r="AA60" s="143"/>
      <c r="AB60" s="143"/>
      <c r="AC60" s="143"/>
      <c r="AD60" s="143"/>
      <c r="AE60" s="143"/>
      <c r="AF60" s="143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</row>
    <row r="61" spans="1:48" x14ac:dyDescent="0.25">
      <c r="A61" s="142" t="str">
        <f>[1]adat!$A$1</f>
        <v>2010-2017. évek statisztikai kimutatása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 t="str">
        <f>[1]adat!$A$1</f>
        <v>2010-2017. évek statisztikai kimutatása</v>
      </c>
      <c r="R61" s="142"/>
      <c r="S61" s="142"/>
      <c r="T61" s="142"/>
      <c r="U61" s="142"/>
      <c r="V61" s="142"/>
      <c r="W61" s="142"/>
      <c r="X61" s="142"/>
      <c r="Y61" s="142" t="str">
        <f>[1]adat!$A$1</f>
        <v>2010-2017. évek statisztikai kimutatása</v>
      </c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</row>
    <row r="62" spans="1:48" x14ac:dyDescent="0.25">
      <c r="A62" s="142" t="str">
        <f>[1]adat!$A$2</f>
        <v>Szombathelyi Rendőrkapitányság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 t="str">
        <f>[1]adat!$A$2</f>
        <v>Szombathelyi Rendőrkapitányság</v>
      </c>
      <c r="R62" s="142"/>
      <c r="S62" s="142"/>
      <c r="T62" s="142"/>
      <c r="U62" s="142"/>
      <c r="V62" s="142"/>
      <c r="W62" s="142"/>
      <c r="X62" s="142"/>
      <c r="Y62" s="142" t="str">
        <f>[1]adat!$A$2</f>
        <v>Szombathelyi Rendőrkapitányság</v>
      </c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</row>
    <row r="79" spans="1:48" x14ac:dyDescent="0.25">
      <c r="A79" s="142" t="s">
        <v>77</v>
      </c>
      <c r="B79" s="142"/>
      <c r="C79" s="142"/>
      <c r="D79" s="142"/>
      <c r="E79" s="142"/>
      <c r="F79" s="142"/>
      <c r="G79" s="142"/>
      <c r="H79" s="142"/>
      <c r="I79" s="142" t="s">
        <v>78</v>
      </c>
      <c r="J79" s="142"/>
      <c r="K79" s="142"/>
      <c r="L79" s="142"/>
      <c r="M79" s="142"/>
      <c r="N79" s="142"/>
      <c r="O79" s="142"/>
      <c r="P79" s="142"/>
      <c r="Q79" s="143" t="s">
        <v>79</v>
      </c>
      <c r="R79" s="143"/>
      <c r="S79" s="143"/>
      <c r="T79" s="143"/>
      <c r="U79" s="143"/>
      <c r="V79" s="143"/>
      <c r="W79" s="143"/>
      <c r="X79" s="143"/>
      <c r="Y79" s="143" t="s">
        <v>55</v>
      </c>
      <c r="Z79" s="143"/>
      <c r="AA79" s="143"/>
      <c r="AB79" s="143"/>
      <c r="AC79" s="143"/>
      <c r="AD79" s="143"/>
      <c r="AE79" s="143"/>
      <c r="AF79" s="143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</row>
    <row r="80" spans="1:48" x14ac:dyDescent="0.25">
      <c r="A80" s="142" t="str">
        <f>[1]adat!$A$1</f>
        <v>2010-2017. évek statisztikai kimutatása</v>
      </c>
      <c r="B80" s="142"/>
      <c r="C80" s="142"/>
      <c r="D80" s="142"/>
      <c r="E80" s="142"/>
      <c r="F80" s="142"/>
      <c r="G80" s="142"/>
      <c r="H80" s="142"/>
      <c r="I80" s="142" t="str">
        <f>[1]adat!$A$1</f>
        <v>2010-2017. évek statisztikai kimutatása</v>
      </c>
      <c r="J80" s="142"/>
      <c r="K80" s="142"/>
      <c r="L80" s="142"/>
      <c r="M80" s="142"/>
      <c r="N80" s="142"/>
      <c r="O80" s="142"/>
      <c r="P80" s="142"/>
      <c r="Q80" s="142" t="str">
        <f>[1]adat!$A$1</f>
        <v>2010-2017. évek statisztikai kimutatása</v>
      </c>
      <c r="R80" s="142"/>
      <c r="S80" s="142"/>
      <c r="T80" s="142"/>
      <c r="U80" s="142"/>
      <c r="V80" s="142"/>
      <c r="W80" s="142"/>
      <c r="X80" s="142"/>
      <c r="Y80" s="142" t="str">
        <f>[1]adat!$A$1</f>
        <v>2010-2017. évek statisztikai kimutatása</v>
      </c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</row>
    <row r="81" spans="1:48" x14ac:dyDescent="0.25">
      <c r="A81" s="142" t="str">
        <f>[1]adat!$A$2</f>
        <v>Szombathelyi Rendőrkapitányság</v>
      </c>
      <c r="B81" s="142"/>
      <c r="C81" s="142"/>
      <c r="D81" s="142"/>
      <c r="E81" s="142"/>
      <c r="F81" s="142"/>
      <c r="G81" s="142"/>
      <c r="H81" s="142"/>
      <c r="I81" s="142" t="str">
        <f>[1]adat!$A$2</f>
        <v>Szombathelyi Rendőrkapitányság</v>
      </c>
      <c r="J81" s="142"/>
      <c r="K81" s="142"/>
      <c r="L81" s="142"/>
      <c r="M81" s="142"/>
      <c r="N81" s="142"/>
      <c r="O81" s="142"/>
      <c r="P81" s="142"/>
      <c r="Q81" s="142" t="str">
        <f>[1]adat!$A$2</f>
        <v>Szombathelyi Rendőrkapitányság</v>
      </c>
      <c r="R81" s="142"/>
      <c r="S81" s="142"/>
      <c r="T81" s="142"/>
      <c r="U81" s="142"/>
      <c r="V81" s="142"/>
      <c r="W81" s="142"/>
      <c r="X81" s="142"/>
      <c r="Y81" s="142" t="str">
        <f>[1]adat!$A$2</f>
        <v>Szombathelyi Rendőrkapitányság</v>
      </c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</row>
    <row r="99" spans="1:40" x14ac:dyDescent="0.25">
      <c r="A99" s="142" t="s">
        <v>80</v>
      </c>
      <c r="B99" s="142"/>
      <c r="C99" s="142"/>
      <c r="D99" s="142"/>
      <c r="E99" s="142"/>
      <c r="F99" s="142"/>
      <c r="G99" s="142"/>
      <c r="H99" s="142"/>
      <c r="I99" s="142" t="s">
        <v>56</v>
      </c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AG99" s="142"/>
      <c r="AH99" s="142"/>
      <c r="AI99" s="142"/>
      <c r="AJ99" s="142"/>
      <c r="AK99" s="142"/>
      <c r="AL99" s="142"/>
      <c r="AM99" s="142"/>
      <c r="AN99" s="142"/>
    </row>
    <row r="100" spans="1:40" x14ac:dyDescent="0.25">
      <c r="A100" s="142" t="s">
        <v>81</v>
      </c>
      <c r="B100" s="142"/>
      <c r="C100" s="142"/>
      <c r="D100" s="142"/>
      <c r="E100" s="142"/>
      <c r="F100" s="142"/>
      <c r="G100" s="142"/>
      <c r="H100" s="142"/>
      <c r="I100" s="142" t="s">
        <v>81</v>
      </c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AG100" s="142"/>
      <c r="AH100" s="142"/>
      <c r="AI100" s="142"/>
      <c r="AJ100" s="142"/>
      <c r="AK100" s="142"/>
      <c r="AL100" s="142"/>
      <c r="AM100" s="142"/>
      <c r="AN100" s="142"/>
    </row>
    <row r="101" spans="1:40" x14ac:dyDescent="0.25">
      <c r="A101" s="142" t="str">
        <f>[1]adat!$A$2</f>
        <v>Szombathelyi Rendőrkapitányság</v>
      </c>
      <c r="B101" s="142"/>
      <c r="C101" s="142"/>
      <c r="D101" s="142"/>
      <c r="E101" s="142"/>
      <c r="F101" s="142"/>
      <c r="G101" s="142"/>
      <c r="H101" s="142"/>
      <c r="I101" s="142" t="str">
        <f>[1]adat!$A$2</f>
        <v>Szombathelyi Rendőrkapitányság</v>
      </c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</row>
  </sheetData>
  <mergeCells count="101">
    <mergeCell ref="A1:H1"/>
    <mergeCell ref="I1:P1"/>
    <mergeCell ref="Q1:X1"/>
    <mergeCell ref="Y1:AF1"/>
    <mergeCell ref="AG1:AN1"/>
    <mergeCell ref="AO1:AV1"/>
    <mergeCell ref="A3:H3"/>
    <mergeCell ref="I3:P3"/>
    <mergeCell ref="Q3:X3"/>
    <mergeCell ref="Y3:AF3"/>
    <mergeCell ref="AG3:AN3"/>
    <mergeCell ref="AO3:AV3"/>
    <mergeCell ref="A2:H2"/>
    <mergeCell ref="I2:P2"/>
    <mergeCell ref="Q2:X2"/>
    <mergeCell ref="Y2:AF2"/>
    <mergeCell ref="AG2:AN2"/>
    <mergeCell ref="AO2:AV2"/>
    <mergeCell ref="A22:H22"/>
    <mergeCell ref="I22:P22"/>
    <mergeCell ref="Q22:X22"/>
    <mergeCell ref="Y22:AF22"/>
    <mergeCell ref="AG22:AN22"/>
    <mergeCell ref="AO22:AV22"/>
    <mergeCell ref="A21:H21"/>
    <mergeCell ref="I21:P21"/>
    <mergeCell ref="Q21:X21"/>
    <mergeCell ref="Y21:AF21"/>
    <mergeCell ref="AG21:AN21"/>
    <mergeCell ref="AO21:AV21"/>
    <mergeCell ref="A40:H40"/>
    <mergeCell ref="I40:P40"/>
    <mergeCell ref="Q40:X40"/>
    <mergeCell ref="Y40:AF40"/>
    <mergeCell ref="AG40:AN40"/>
    <mergeCell ref="AO40:AV40"/>
    <mergeCell ref="A23:H23"/>
    <mergeCell ref="I23:P23"/>
    <mergeCell ref="Q23:X23"/>
    <mergeCell ref="Y23:AF23"/>
    <mergeCell ref="AG23:AN23"/>
    <mergeCell ref="AO23:AV23"/>
    <mergeCell ref="A42:H42"/>
    <mergeCell ref="I42:P42"/>
    <mergeCell ref="Q42:X42"/>
    <mergeCell ref="Y42:AF42"/>
    <mergeCell ref="AG42:AN42"/>
    <mergeCell ref="AO42:AV42"/>
    <mergeCell ref="A41:H41"/>
    <mergeCell ref="I41:P41"/>
    <mergeCell ref="Q41:X41"/>
    <mergeCell ref="Y41:AF41"/>
    <mergeCell ref="AG41:AN41"/>
    <mergeCell ref="AO41:AV41"/>
    <mergeCell ref="A61:H61"/>
    <mergeCell ref="I61:P61"/>
    <mergeCell ref="Q61:X61"/>
    <mergeCell ref="Y61:AF61"/>
    <mergeCell ref="AG61:AN61"/>
    <mergeCell ref="AO61:AV61"/>
    <mergeCell ref="A60:H60"/>
    <mergeCell ref="I60:P60"/>
    <mergeCell ref="Q60:X60"/>
    <mergeCell ref="Y60:AF60"/>
    <mergeCell ref="AG60:AN60"/>
    <mergeCell ref="AO60:AV60"/>
    <mergeCell ref="A79:H79"/>
    <mergeCell ref="I79:P79"/>
    <mergeCell ref="Q79:X79"/>
    <mergeCell ref="Y79:AF79"/>
    <mergeCell ref="AG79:AN79"/>
    <mergeCell ref="AO79:AV79"/>
    <mergeCell ref="A62:H62"/>
    <mergeCell ref="I62:P62"/>
    <mergeCell ref="Q62:X62"/>
    <mergeCell ref="Y62:AF62"/>
    <mergeCell ref="AG62:AN62"/>
    <mergeCell ref="AO62:AV62"/>
    <mergeCell ref="A81:H81"/>
    <mergeCell ref="I81:P81"/>
    <mergeCell ref="Q81:X81"/>
    <mergeCell ref="Y81:AF81"/>
    <mergeCell ref="AG81:AN81"/>
    <mergeCell ref="AO81:AV81"/>
    <mergeCell ref="A80:H80"/>
    <mergeCell ref="I80:P80"/>
    <mergeCell ref="Q80:X80"/>
    <mergeCell ref="Y80:AF80"/>
    <mergeCell ref="AG80:AN80"/>
    <mergeCell ref="AO80:AV80"/>
    <mergeCell ref="A101:H101"/>
    <mergeCell ref="I101:P101"/>
    <mergeCell ref="Q101:X101"/>
    <mergeCell ref="A99:H99"/>
    <mergeCell ref="I99:P99"/>
    <mergeCell ref="Q99:X99"/>
    <mergeCell ref="AG99:AN99"/>
    <mergeCell ref="A100:H100"/>
    <mergeCell ref="I100:P100"/>
    <mergeCell ref="Q100:X100"/>
    <mergeCell ref="AG100:AN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&amp;R1.sz. melléklet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43A4-E144-4340-9F28-F7CA1062152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99C5-1119-4D35-9B7E-A9B7666C58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bcs</vt:lpstr>
      <vt:lpstr>Bűnügy diagram</vt:lpstr>
      <vt:lpstr>adat</vt:lpstr>
      <vt:lpstr>Rendészet diagram </vt:lpstr>
      <vt:lpstr>Munka1</vt:lpstr>
      <vt:lpstr>Munka2</vt:lpstr>
      <vt:lpstr>adat!Nyomtatási_terület</vt:lpstr>
      <vt:lpstr>bcs!Nyomtatási_terület</vt:lpstr>
      <vt:lpstr>'Bűnügy diagram'!Nyomtatási_terület</vt:lpstr>
      <vt:lpstr>'Rendészet diagram 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Márkus Katalin</dc:creator>
  <cp:lastModifiedBy>Boór Sándor</cp:lastModifiedBy>
  <cp:lastPrinted>2018-05-29T12:50:32Z</cp:lastPrinted>
  <dcterms:created xsi:type="dcterms:W3CDTF">2015-12-09T09:19:03Z</dcterms:created>
  <dcterms:modified xsi:type="dcterms:W3CDTF">2018-05-31T10:36:00Z</dcterms:modified>
</cp:coreProperties>
</file>